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C:\Users\Administrator\Desktop\2020年高标准\文件\"/>
    </mc:Choice>
  </mc:AlternateContent>
  <xr:revisionPtr revIDLastSave="0" documentId="13_ncr:1_{548DB736-E1D3-4FBB-9014-DB962912A1E6}" xr6:coauthVersionLast="45" xr6:coauthVersionMax="45" xr10:uidLastSave="{00000000-0000-0000-0000-000000000000}"/>
  <bookViews>
    <workbookView xWindow="-120" yWindow="-120" windowWidth="29040" windowHeight="15840" activeTab="16" xr2:uid="{00000000-000D-0000-FFFF-FFFF00000000}"/>
  </bookViews>
  <sheets>
    <sheet name="1-1" sheetId="1" r:id="rId1"/>
    <sheet name="1-2" sheetId="2" r:id="rId2"/>
    <sheet name="1-3" sheetId="3" r:id="rId3"/>
    <sheet name="1-4" sheetId="4" r:id="rId4"/>
    <sheet name="1-5" sheetId="5" r:id="rId5"/>
    <sheet name="1-6" sheetId="6" r:id="rId6"/>
    <sheet name="1-7" sheetId="7" r:id="rId7"/>
    <sheet name="1-8" sheetId="8" r:id="rId8"/>
    <sheet name="1-9" sheetId="9" r:id="rId9"/>
    <sheet name="1-10" sheetId="10" r:id="rId10"/>
    <sheet name="1-11" sheetId="11" r:id="rId11"/>
    <sheet name="1-12" sheetId="12" r:id="rId12"/>
    <sheet name="1-13" sheetId="13" r:id="rId13"/>
    <sheet name="1-14" sheetId="14" r:id="rId14"/>
    <sheet name="1-15" sheetId="15" r:id="rId15"/>
    <sheet name="1-16" sheetId="16" r:id="rId16"/>
    <sheet name="1-17" sheetId="17" r:id="rId17"/>
    <sheet name="Sheet18" sheetId="18" r:id="rId18"/>
    <sheet name="Sheet19" sheetId="19" r:id="rId19"/>
    <sheet name="Sheet20" sheetId="20" r:id="rId20"/>
    <sheet name="Sheet21" sheetId="21" r:id="rId2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3" i="14" l="1"/>
  <c r="H3" i="10"/>
  <c r="D13" i="8"/>
  <c r="D12" i="8"/>
  <c r="D11" i="8"/>
  <c r="D10" i="8"/>
  <c r="D9" i="8"/>
  <c r="D6" i="8"/>
  <c r="D5" i="8" s="1"/>
  <c r="D13" i="7"/>
  <c r="D12" i="7"/>
  <c r="D11" i="7"/>
  <c r="D10" i="7"/>
  <c r="D9" i="7"/>
  <c r="D6" i="7"/>
  <c r="D5" i="7"/>
  <c r="D13" i="6"/>
  <c r="D12" i="6"/>
  <c r="D11" i="6"/>
  <c r="D10" i="6"/>
  <c r="D9" i="6"/>
  <c r="D6" i="6"/>
  <c r="D5" i="6"/>
  <c r="D13" i="5"/>
  <c r="D12" i="5"/>
  <c r="D11" i="5"/>
  <c r="D10" i="5"/>
  <c r="D9" i="5"/>
  <c r="D6" i="5"/>
  <c r="D5" i="5"/>
</calcChain>
</file>

<file path=xl/sharedStrings.xml><?xml version="1.0" encoding="utf-8"?>
<sst xmlns="http://schemas.openxmlformats.org/spreadsheetml/2006/main" count="1378" uniqueCount="214">
  <si>
    <t>建筑工程概算表</t>
  </si>
  <si>
    <t>序号</t>
  </si>
  <si>
    <t>项目名称</t>
  </si>
  <si>
    <t>计量单位</t>
  </si>
  <si>
    <t>工程数量</t>
  </si>
  <si>
    <t>单价(元)</t>
  </si>
  <si>
    <t>合价（元）</t>
  </si>
  <si>
    <t>机井及配套</t>
  </si>
  <si>
    <t xml:space="preserve"> </t>
  </si>
  <si>
    <t>一</t>
  </si>
  <si>
    <t>农用井工程</t>
  </si>
  <si>
    <t>1</t>
  </si>
  <si>
    <t>新打机井 (井深50米，内50cm，外60cm)</t>
  </si>
  <si>
    <t>眼</t>
  </si>
  <si>
    <t>1.1</t>
  </si>
  <si>
    <t>单眼价格</t>
  </si>
  <si>
    <t>元</t>
  </si>
  <si>
    <t>1.1.1</t>
  </si>
  <si>
    <t>打井(钻孔900mm)</t>
  </si>
  <si>
    <t>1.1.1.1</t>
  </si>
  <si>
    <t>泥浆坑开挖（3m*4m*1.5m)</t>
  </si>
  <si>
    <t>m3</t>
  </si>
  <si>
    <t>1.1.1.2</t>
  </si>
  <si>
    <t>泥浆坑回填（3m*4m*1.5m)</t>
  </si>
  <si>
    <t>1.1.1.3</t>
  </si>
  <si>
    <t>打井 地层类别 粘土</t>
  </si>
  <si>
    <t>m</t>
  </si>
  <si>
    <t>1.1.1.4</t>
  </si>
  <si>
    <t>打井 地层类别 砂壤土</t>
  </si>
  <si>
    <t>1.1.1.5</t>
  </si>
  <si>
    <t>打井 地层类别 粉细砂</t>
  </si>
  <si>
    <t>1.1.1.6</t>
  </si>
  <si>
    <t>洗井</t>
  </si>
  <si>
    <t>1.1.1.7</t>
  </si>
  <si>
    <t>混凝土井底盘（DN600）</t>
  </si>
  <si>
    <t>个</t>
  </si>
  <si>
    <t>2</t>
  </si>
  <si>
    <t>井房基座</t>
  </si>
  <si>
    <t>套</t>
  </si>
  <si>
    <t>2.1</t>
  </si>
  <si>
    <t>单套价格</t>
  </si>
  <si>
    <t>2.1.1</t>
  </si>
  <si>
    <t>井房基座土方开挖</t>
  </si>
  <si>
    <t>2.1.2</t>
  </si>
  <si>
    <t>C25混凝土基座浇筑（1.2m*1.2m*0.4m)</t>
  </si>
  <si>
    <t>2.1.3</t>
  </si>
  <si>
    <t>预埋螺栓（Φ16×150mm）</t>
  </si>
  <si>
    <t>2.1.4</t>
  </si>
  <si>
    <t>普通平面钢模板制作</t>
  </si>
  <si>
    <t>㎡</t>
  </si>
  <si>
    <t>2.1.5</t>
  </si>
  <si>
    <t>普通平面钢模板安拆</t>
  </si>
  <si>
    <t>2.1.6</t>
  </si>
  <si>
    <t>普通曲面模板制作</t>
  </si>
  <si>
    <t>m2</t>
  </si>
  <si>
    <t>2.1.7</t>
  </si>
  <si>
    <t>普通曲面模板安拆</t>
  </si>
  <si>
    <t>2.1.8</t>
  </si>
  <si>
    <t>穿线管PVC-U</t>
  </si>
  <si>
    <t>2.1.9</t>
  </si>
  <si>
    <t>标示牌（井房基座处200*300mm）</t>
  </si>
  <si>
    <t>块</t>
  </si>
  <si>
    <t>二</t>
  </si>
  <si>
    <t>机井配套工程</t>
  </si>
  <si>
    <t>潜水电泵（200QJ32-39/3-5.5kw）</t>
  </si>
  <si>
    <t>台</t>
  </si>
  <si>
    <t>潜水电缆</t>
  </si>
  <si>
    <t>扬程管（玻璃钢DN80*4mm）</t>
  </si>
  <si>
    <t>钢丝绳(φ4)包塑</t>
  </si>
  <si>
    <t>玻璃钢井盘(D600)</t>
  </si>
  <si>
    <t>双盘弯头（泵头DN80）</t>
  </si>
  <si>
    <t>止回阀(DN80)</t>
  </si>
  <si>
    <t>进排气阀(DN15)</t>
  </si>
  <si>
    <t>超声波流量计(DN80)</t>
  </si>
  <si>
    <t>配件（热镀锌螺栓、螺帽及胶垫）</t>
  </si>
  <si>
    <t>三</t>
  </si>
  <si>
    <t>玻璃钢智能井房</t>
  </si>
  <si>
    <t>玻璃钢井房（1020*1020*1650mm）</t>
  </si>
  <si>
    <t>四</t>
  </si>
  <si>
    <t>灌溉控制系统</t>
  </si>
  <si>
    <t>物联网集成控制器模组（主板）</t>
  </si>
  <si>
    <t>物联网远程通讯模块</t>
  </si>
  <si>
    <t>物联网集成供电模块</t>
  </si>
  <si>
    <t>独立防拆卸式外壳</t>
  </si>
  <si>
    <t>金属安装挂件</t>
  </si>
  <si>
    <t>无功补偿装置（含专用交流接触器、开关等）</t>
  </si>
  <si>
    <t>接地埋线接线费（含接线夹）</t>
  </si>
  <si>
    <t>处</t>
  </si>
  <si>
    <t>五</t>
  </si>
  <si>
    <t>智慧农业信息平台</t>
  </si>
  <si>
    <t>村级管理站</t>
  </si>
  <si>
    <t>射频卡</t>
  </si>
  <si>
    <t>张</t>
  </si>
  <si>
    <t>充值仪</t>
  </si>
  <si>
    <t>管灌工程</t>
  </si>
  <si>
    <t>管道工程</t>
  </si>
  <si>
    <t>管道沟槽土方开挖0.2m*1m（人机结合）</t>
  </si>
  <si>
    <t>1.2</t>
  </si>
  <si>
    <t>管道沟槽土方回填（人工回填）</t>
  </si>
  <si>
    <t>1.3</t>
  </si>
  <si>
    <t>PVC-U(Φ110*0.63Mpa)</t>
  </si>
  <si>
    <t>1.4</t>
  </si>
  <si>
    <t>PVC-U(Φ90*0.63Mpa)</t>
  </si>
  <si>
    <t>1.5</t>
  </si>
  <si>
    <t>PVC-U弯头(Φ110*90°)</t>
  </si>
  <si>
    <t>1.6</t>
  </si>
  <si>
    <t>PVC-U弯头(Φ90*90°)</t>
  </si>
  <si>
    <t>1.7</t>
  </si>
  <si>
    <t>PVC-U三通(Φ110)</t>
  </si>
  <si>
    <t>1.8</t>
  </si>
  <si>
    <t>PVC-U三通(Φ110*90)</t>
  </si>
  <si>
    <t>1.9</t>
  </si>
  <si>
    <t>PVC-U异径直接(Φ110*90)</t>
  </si>
  <si>
    <t>1.10</t>
  </si>
  <si>
    <t>PVC-U法兰(Φ90)</t>
  </si>
  <si>
    <t>出水口及出水口保护装置</t>
  </si>
  <si>
    <t>出水口土方开挖</t>
  </si>
  <si>
    <t>玻璃钢出水口（φ90）</t>
  </si>
  <si>
    <t>PVC-U转换接头（φ90*90）</t>
  </si>
  <si>
    <t>玻璃钢出水口保护帽</t>
  </si>
  <si>
    <t>玻璃钢出水口保护帽基座</t>
  </si>
  <si>
    <t>现浇混凝土（C20）</t>
  </si>
  <si>
    <t>预埋螺栓（Ф12*300mm）</t>
  </si>
  <si>
    <t>条</t>
  </si>
  <si>
    <t>2.1.10</t>
  </si>
  <si>
    <t>反光贴（红色）</t>
  </si>
  <si>
    <t>(三)</t>
  </si>
  <si>
    <t>渠系建筑物工程</t>
  </si>
  <si>
    <t>Q1-2×5.5-1.5</t>
  </si>
  <si>
    <t>座</t>
  </si>
  <si>
    <t>单座价格</t>
  </si>
  <si>
    <t>(二)</t>
  </si>
  <si>
    <t>疏浚沟渠工程</t>
  </si>
  <si>
    <t>km</t>
  </si>
  <si>
    <t>平板桥土方开挖</t>
  </si>
  <si>
    <t>沟渠清淤</t>
  </si>
  <si>
    <t>1.1.2</t>
  </si>
  <si>
    <t>平板桥土方回填</t>
  </si>
  <si>
    <t>人工修边坡</t>
  </si>
  <si>
    <t>1.1.3</t>
  </si>
  <si>
    <t>C30砼桥板</t>
  </si>
  <si>
    <t>农田林网工程</t>
  </si>
  <si>
    <t>1.1.4</t>
  </si>
  <si>
    <t>C25砼护栏</t>
  </si>
  <si>
    <t>(一)</t>
  </si>
  <si>
    <t>大叶女贞（胸径4cm）</t>
  </si>
  <si>
    <t>株</t>
  </si>
  <si>
    <t>1.1.5</t>
  </si>
  <si>
    <t>C25砼桥头铺装</t>
  </si>
  <si>
    <t>红叶石楠（冠幅50cm）</t>
  </si>
  <si>
    <t>1.1.6</t>
  </si>
  <si>
    <t>C25砼帽梁</t>
  </si>
  <si>
    <t>1.1.7</t>
  </si>
  <si>
    <t>Φ50PVC排水管</t>
  </si>
  <si>
    <t>1.1.8</t>
  </si>
  <si>
    <t>12%水泥土垫层</t>
  </si>
  <si>
    <t>1.1.9</t>
  </si>
  <si>
    <t>C25砼涵洞</t>
  </si>
  <si>
    <t>1.1.10</t>
  </si>
  <si>
    <t>C25砼挡土墙</t>
  </si>
  <si>
    <t>1.1.11</t>
  </si>
  <si>
    <t>C25砼基础</t>
  </si>
  <si>
    <t>1.1.12</t>
  </si>
  <si>
    <t>油毡支座（两毡三油）</t>
  </si>
  <si>
    <t>1.1.13</t>
  </si>
  <si>
    <t>钢筋</t>
  </si>
  <si>
    <t>t</t>
  </si>
  <si>
    <t>1.1.14</t>
  </si>
  <si>
    <t>模板制作与安拆</t>
  </si>
  <si>
    <t>1.1.15</t>
  </si>
  <si>
    <t>标志牌</t>
  </si>
  <si>
    <t>Q1-2×6.5-1.5</t>
  </si>
  <si>
    <t>C25砼桥面铺装</t>
  </si>
  <si>
    <t>2.1.11</t>
  </si>
  <si>
    <t>2.1.12</t>
  </si>
  <si>
    <t>2.1.13</t>
  </si>
  <si>
    <t>2.1.14</t>
  </si>
  <si>
    <t>2.1.15</t>
  </si>
  <si>
    <t>2.1.16</t>
  </si>
  <si>
    <t>3</t>
  </si>
  <si>
    <t>Q1-3×6.5-2.0</t>
  </si>
  <si>
    <t>3.1</t>
  </si>
  <si>
    <t>3.1.1</t>
  </si>
  <si>
    <t>3.1.2</t>
  </si>
  <si>
    <t>3.1.3</t>
  </si>
  <si>
    <t>3.1.4</t>
  </si>
  <si>
    <t>3.1.5</t>
  </si>
  <si>
    <t>3.1.6</t>
  </si>
  <si>
    <t>3.1.7</t>
  </si>
  <si>
    <t>3.1.8</t>
  </si>
  <si>
    <t>3.1.9</t>
  </si>
  <si>
    <t>3.1.10</t>
  </si>
  <si>
    <t>C25砼U型桥台</t>
  </si>
  <si>
    <t>3.1.11</t>
  </si>
  <si>
    <t>3.1.12</t>
  </si>
  <si>
    <t>3.1.13</t>
  </si>
  <si>
    <t>3.1.14</t>
  </si>
  <si>
    <t>Q1-3×5.5-2.0</t>
  </si>
  <si>
    <t>拆除老桥</t>
  </si>
  <si>
    <t>农田输配电工程</t>
  </si>
  <si>
    <t>低压输电线路</t>
  </si>
  <si>
    <t>地埋线沟槽开挖（人机结合）</t>
  </si>
  <si>
    <t>地埋线沟槽回填（人工回填）</t>
  </si>
  <si>
    <t>地埋线铺设（YJLV22-4*16）</t>
  </si>
  <si>
    <t>4</t>
  </si>
  <si>
    <t>新老线接头</t>
  </si>
  <si>
    <t>田间道路工程</t>
  </si>
  <si>
    <t>混凝土道路 路面宽4米</t>
  </si>
  <si>
    <t>每km单价</t>
  </si>
  <si>
    <t>路基整平</t>
  </si>
  <si>
    <t>6%水泥土基层</t>
  </si>
  <si>
    <t>C25商品混凝土路面 厚度180mm</t>
  </si>
  <si>
    <t>道路伸缩缝</t>
  </si>
  <si>
    <t>路肩培土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</si>
</sst>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宋体"/>
      <charset val="134"/>
      <scheme val="minor"/>
    </font>
    <font>
      <b/>
      <sz val="14"/>
      <color indexed="8"/>
      <name val="宋体"/>
      <charset val="134"/>
    </font>
    <font>
      <sz val="10"/>
      <color indexed="8"/>
      <name val="宋体"/>
      <charset val="134"/>
    </font>
    <font>
      <sz val="9"/>
      <color indexed="8"/>
      <name val="宋体"/>
      <charset val="134"/>
    </font>
    <font>
      <sz val="9"/>
      <color indexed="8"/>
      <name val="Times New Roman"/>
    </font>
    <font>
      <sz val="10"/>
      <color indexed="8"/>
      <name val="Arial"/>
    </font>
    <font>
      <b/>
      <sz val="9"/>
      <color indexed="8"/>
      <name val="宋体"/>
      <charset val="134"/>
    </font>
    <font>
      <b/>
      <sz val="9"/>
      <color indexed="8"/>
      <name val="Times New Roman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left" vertical="center" wrapText="1"/>
    </xf>
    <xf numFmtId="0" fontId="3" fillId="0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right" vertical="center"/>
    </xf>
    <xf numFmtId="2" fontId="4" fillId="0" borderId="2" xfId="0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/>
    <xf numFmtId="2" fontId="4" fillId="0" borderId="1" xfId="0" applyNumberFormat="1" applyFont="1" applyFill="1" applyBorder="1" applyAlignment="1">
      <alignment horizontal="right" vertical="center"/>
    </xf>
    <xf numFmtId="0" fontId="4" fillId="0" borderId="3" xfId="0" applyNumberFormat="1" applyFont="1" applyFill="1" applyBorder="1" applyAlignment="1">
      <alignment horizontal="center" vertical="center"/>
    </xf>
    <xf numFmtId="2" fontId="4" fillId="0" borderId="4" xfId="0" applyNumberFormat="1" applyFont="1" applyFill="1" applyBorder="1" applyAlignment="1">
      <alignment horizontal="right" vertical="center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left" vertical="center" wrapText="1"/>
    </xf>
    <xf numFmtId="0" fontId="6" fillId="0" borderId="2" xfId="0" applyNumberFormat="1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right" vertical="center"/>
    </xf>
    <xf numFmtId="2" fontId="7" fillId="0" borderId="2" xfId="0" applyNumberFormat="1" applyFont="1" applyFill="1" applyBorder="1" applyAlignment="1">
      <alignment horizontal="right" vertical="center"/>
    </xf>
    <xf numFmtId="0" fontId="7" fillId="0" borderId="2" xfId="0" applyNumberFormat="1" applyFont="1" applyFill="1" applyBorder="1" applyAlignment="1">
      <alignment horizontal="center" vertical="center" wrapText="1"/>
    </xf>
    <xf numFmtId="2" fontId="7" fillId="0" borderId="2" xfId="0" applyNumberFormat="1" applyFont="1" applyFill="1" applyBorder="1" applyAlignment="1">
      <alignment horizontal="right" vertical="center" wrapText="1"/>
    </xf>
    <xf numFmtId="2" fontId="4" fillId="0" borderId="2" xfId="0" applyNumberFormat="1" applyFont="1" applyFill="1" applyBorder="1" applyAlignment="1">
      <alignment horizontal="right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1"/>
  <sheetViews>
    <sheetView workbookViewId="0">
      <selection activeCell="F10" sqref="F10"/>
    </sheetView>
  </sheetViews>
  <sheetFormatPr defaultColWidth="9" defaultRowHeight="13.5" x14ac:dyDescent="0.15"/>
  <cols>
    <col min="2" max="2" width="15.625" customWidth="1"/>
    <col min="6" max="6" width="9.25"/>
  </cols>
  <sheetData>
    <row r="1" spans="1:6" ht="18.75" x14ac:dyDescent="0.15">
      <c r="A1" s="22" t="s">
        <v>0</v>
      </c>
      <c r="B1" s="22"/>
      <c r="C1" s="22"/>
      <c r="D1" s="22"/>
      <c r="E1" s="22"/>
      <c r="F1" s="22"/>
    </row>
    <row r="2" spans="1:6" x14ac:dyDescent="0.1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</row>
    <row r="3" spans="1:6" x14ac:dyDescent="0.15">
      <c r="A3" s="2"/>
      <c r="B3" s="3" t="s">
        <v>7</v>
      </c>
      <c r="C3" s="4" t="s">
        <v>8</v>
      </c>
      <c r="D3" s="5" t="s">
        <v>8</v>
      </c>
      <c r="E3" s="6"/>
      <c r="F3" s="7"/>
    </row>
    <row r="4" spans="1:6" x14ac:dyDescent="0.15">
      <c r="A4" s="12" t="s">
        <v>9</v>
      </c>
      <c r="B4" s="13" t="s">
        <v>10</v>
      </c>
      <c r="C4" s="14" t="s">
        <v>8</v>
      </c>
      <c r="D4" s="15" t="s">
        <v>8</v>
      </c>
      <c r="E4" s="16"/>
      <c r="F4" s="17"/>
    </row>
    <row r="5" spans="1:6" ht="22.5" x14ac:dyDescent="0.15">
      <c r="A5" s="2" t="s">
        <v>11</v>
      </c>
      <c r="B5" s="3" t="s">
        <v>12</v>
      </c>
      <c r="C5" s="2" t="s">
        <v>13</v>
      </c>
      <c r="D5" s="5">
        <v>90</v>
      </c>
      <c r="E5" s="7"/>
      <c r="F5" s="7"/>
    </row>
    <row r="6" spans="1:6" x14ac:dyDescent="0.15">
      <c r="A6" s="2" t="s">
        <v>14</v>
      </c>
      <c r="B6" s="3" t="s">
        <v>15</v>
      </c>
      <c r="C6" s="2" t="s">
        <v>16</v>
      </c>
      <c r="D6" s="5" t="s">
        <v>8</v>
      </c>
      <c r="E6" s="6"/>
      <c r="F6" s="7"/>
    </row>
    <row r="7" spans="1:6" x14ac:dyDescent="0.15">
      <c r="A7" s="2" t="s">
        <v>17</v>
      </c>
      <c r="B7" s="3" t="s">
        <v>18</v>
      </c>
      <c r="C7" s="4" t="s">
        <v>8</v>
      </c>
      <c r="D7" s="5" t="s">
        <v>8</v>
      </c>
      <c r="E7" s="6"/>
      <c r="F7" s="7"/>
    </row>
    <row r="8" spans="1:6" ht="22.5" x14ac:dyDescent="0.15">
      <c r="A8" s="2" t="s">
        <v>19</v>
      </c>
      <c r="B8" s="3" t="s">
        <v>20</v>
      </c>
      <c r="C8" s="2" t="s">
        <v>21</v>
      </c>
      <c r="D8" s="5">
        <v>18</v>
      </c>
      <c r="E8" s="7"/>
      <c r="F8" s="7"/>
    </row>
    <row r="9" spans="1:6" ht="22.5" x14ac:dyDescent="0.15">
      <c r="A9" s="2" t="s">
        <v>22</v>
      </c>
      <c r="B9" s="3" t="s">
        <v>23</v>
      </c>
      <c r="C9" s="2" t="s">
        <v>21</v>
      </c>
      <c r="D9" s="5">
        <v>18</v>
      </c>
      <c r="E9" s="7"/>
      <c r="F9" s="7"/>
    </row>
    <row r="10" spans="1:6" x14ac:dyDescent="0.15">
      <c r="A10" s="2" t="s">
        <v>24</v>
      </c>
      <c r="B10" s="3" t="s">
        <v>25</v>
      </c>
      <c r="C10" s="2" t="s">
        <v>26</v>
      </c>
      <c r="D10" s="5">
        <v>20</v>
      </c>
      <c r="E10" s="7"/>
      <c r="F10" s="7"/>
    </row>
    <row r="11" spans="1:6" x14ac:dyDescent="0.15">
      <c r="A11" s="2" t="s">
        <v>27</v>
      </c>
      <c r="B11" s="3" t="s">
        <v>28</v>
      </c>
      <c r="C11" s="2" t="s">
        <v>26</v>
      </c>
      <c r="D11" s="5">
        <v>10</v>
      </c>
      <c r="E11" s="7"/>
      <c r="F11" s="7"/>
    </row>
    <row r="12" spans="1:6" x14ac:dyDescent="0.15">
      <c r="A12" s="2" t="s">
        <v>29</v>
      </c>
      <c r="B12" s="3" t="s">
        <v>30</v>
      </c>
      <c r="C12" s="2" t="s">
        <v>26</v>
      </c>
      <c r="D12" s="5">
        <v>20</v>
      </c>
      <c r="E12" s="7"/>
      <c r="F12" s="7"/>
    </row>
    <row r="13" spans="1:6" x14ac:dyDescent="0.15">
      <c r="A13" s="2" t="s">
        <v>31</v>
      </c>
      <c r="B13" s="3" t="s">
        <v>32</v>
      </c>
      <c r="C13" s="2" t="s">
        <v>26</v>
      </c>
      <c r="D13" s="5">
        <v>25</v>
      </c>
      <c r="E13" s="7"/>
      <c r="F13" s="7"/>
    </row>
    <row r="14" spans="1:6" ht="22.5" x14ac:dyDescent="0.15">
      <c r="A14" s="2" t="s">
        <v>33</v>
      </c>
      <c r="B14" s="3" t="s">
        <v>34</v>
      </c>
      <c r="C14" s="2" t="s">
        <v>35</v>
      </c>
      <c r="D14" s="5">
        <v>1</v>
      </c>
      <c r="E14" s="7"/>
      <c r="F14" s="7"/>
    </row>
    <row r="15" spans="1:6" x14ac:dyDescent="0.15">
      <c r="A15" s="2" t="s">
        <v>36</v>
      </c>
      <c r="B15" s="3" t="s">
        <v>37</v>
      </c>
      <c r="C15" s="2" t="s">
        <v>38</v>
      </c>
      <c r="D15" s="5">
        <v>90</v>
      </c>
      <c r="E15" s="7"/>
      <c r="F15" s="7"/>
    </row>
    <row r="16" spans="1:6" x14ac:dyDescent="0.15">
      <c r="A16" s="2" t="s">
        <v>39</v>
      </c>
      <c r="B16" s="3" t="s">
        <v>40</v>
      </c>
      <c r="C16" s="2" t="s">
        <v>16</v>
      </c>
      <c r="D16" s="5" t="s">
        <v>8</v>
      </c>
      <c r="E16" s="6"/>
      <c r="F16" s="7"/>
    </row>
    <row r="17" spans="1:6" x14ac:dyDescent="0.15">
      <c r="A17" s="2" t="s">
        <v>41</v>
      </c>
      <c r="B17" s="3" t="s">
        <v>42</v>
      </c>
      <c r="C17" s="2" t="s">
        <v>21</v>
      </c>
      <c r="D17" s="5">
        <v>0.14399999999999999</v>
      </c>
      <c r="E17" s="7"/>
      <c r="F17" s="7"/>
    </row>
    <row r="18" spans="1:6" ht="22.5" x14ac:dyDescent="0.15">
      <c r="A18" s="2" t="s">
        <v>43</v>
      </c>
      <c r="B18" s="3" t="s">
        <v>44</v>
      </c>
      <c r="C18" s="2" t="s">
        <v>21</v>
      </c>
      <c r="D18" s="5">
        <v>0.46300000000000002</v>
      </c>
      <c r="E18" s="7"/>
      <c r="F18" s="7"/>
    </row>
    <row r="19" spans="1:6" ht="22.5" x14ac:dyDescent="0.15">
      <c r="A19" s="2" t="s">
        <v>45</v>
      </c>
      <c r="B19" s="3" t="s">
        <v>46</v>
      </c>
      <c r="C19" s="2" t="s">
        <v>38</v>
      </c>
      <c r="D19" s="5">
        <v>4</v>
      </c>
      <c r="E19" s="7"/>
      <c r="F19" s="7"/>
    </row>
    <row r="20" spans="1:6" x14ac:dyDescent="0.15">
      <c r="A20" s="2" t="s">
        <v>47</v>
      </c>
      <c r="B20" s="3" t="s">
        <v>48</v>
      </c>
      <c r="C20" s="2" t="s">
        <v>49</v>
      </c>
      <c r="D20" s="5">
        <v>1.92</v>
      </c>
      <c r="E20" s="7"/>
      <c r="F20" s="7"/>
    </row>
    <row r="21" spans="1:6" x14ac:dyDescent="0.15">
      <c r="A21" s="2" t="s">
        <v>50</v>
      </c>
      <c r="B21" s="3" t="s">
        <v>51</v>
      </c>
      <c r="C21" s="2" t="s">
        <v>49</v>
      </c>
      <c r="D21" s="5">
        <v>1.92</v>
      </c>
      <c r="E21" s="7"/>
      <c r="F21" s="7"/>
    </row>
    <row r="22" spans="1:6" x14ac:dyDescent="0.15">
      <c r="A22" s="2" t="s">
        <v>52</v>
      </c>
      <c r="B22" s="3" t="s">
        <v>53</v>
      </c>
      <c r="C22" s="2" t="s">
        <v>54</v>
      </c>
      <c r="D22" s="5">
        <v>0.754</v>
      </c>
      <c r="E22" s="7"/>
      <c r="F22" s="7"/>
    </row>
    <row r="23" spans="1:6" x14ac:dyDescent="0.15">
      <c r="A23" s="2" t="s">
        <v>55</v>
      </c>
      <c r="B23" s="3" t="s">
        <v>56</v>
      </c>
      <c r="C23" s="2" t="s">
        <v>54</v>
      </c>
      <c r="D23" s="5">
        <v>0.754</v>
      </c>
      <c r="E23" s="7"/>
      <c r="F23" s="7"/>
    </row>
    <row r="24" spans="1:6" x14ac:dyDescent="0.15">
      <c r="A24" s="2" t="s">
        <v>57</v>
      </c>
      <c r="B24" s="3" t="s">
        <v>58</v>
      </c>
      <c r="C24" s="2" t="s">
        <v>26</v>
      </c>
      <c r="D24" s="5">
        <v>1</v>
      </c>
      <c r="E24" s="7"/>
      <c r="F24" s="7"/>
    </row>
    <row r="25" spans="1:6" ht="22.5" x14ac:dyDescent="0.15">
      <c r="A25" s="2" t="s">
        <v>59</v>
      </c>
      <c r="B25" s="3" t="s">
        <v>60</v>
      </c>
      <c r="C25" s="2" t="s">
        <v>61</v>
      </c>
      <c r="D25" s="5">
        <v>1</v>
      </c>
      <c r="E25" s="7"/>
      <c r="F25" s="7"/>
    </row>
    <row r="26" spans="1:6" x14ac:dyDescent="0.15">
      <c r="A26" s="12" t="s">
        <v>62</v>
      </c>
      <c r="B26" s="13" t="s">
        <v>63</v>
      </c>
      <c r="C26" s="12" t="s">
        <v>38</v>
      </c>
      <c r="D26" s="18">
        <v>90</v>
      </c>
      <c r="E26" s="19"/>
      <c r="F26" s="19"/>
    </row>
    <row r="27" spans="1:6" x14ac:dyDescent="0.15">
      <c r="A27" s="2">
        <v>1</v>
      </c>
      <c r="B27" s="3" t="s">
        <v>40</v>
      </c>
      <c r="C27" s="2" t="s">
        <v>16</v>
      </c>
      <c r="D27" s="5"/>
      <c r="E27" s="20"/>
      <c r="F27" s="20"/>
    </row>
    <row r="28" spans="1:6" ht="22.5" x14ac:dyDescent="0.15">
      <c r="A28" s="2">
        <v>1.1000000000000001</v>
      </c>
      <c r="B28" s="3" t="s">
        <v>64</v>
      </c>
      <c r="C28" s="2" t="s">
        <v>65</v>
      </c>
      <c r="D28" s="21">
        <v>1</v>
      </c>
      <c r="E28" s="20"/>
      <c r="F28" s="20"/>
    </row>
    <row r="29" spans="1:6" x14ac:dyDescent="0.15">
      <c r="A29" s="2">
        <v>1.2</v>
      </c>
      <c r="B29" s="3" t="s">
        <v>66</v>
      </c>
      <c r="C29" s="2" t="s">
        <v>26</v>
      </c>
      <c r="D29" s="21">
        <v>40</v>
      </c>
      <c r="E29" s="20"/>
      <c r="F29" s="20"/>
    </row>
    <row r="30" spans="1:6" ht="22.5" x14ac:dyDescent="0.15">
      <c r="A30" s="2">
        <v>1.3</v>
      </c>
      <c r="B30" s="3" t="s">
        <v>67</v>
      </c>
      <c r="C30" s="2" t="s">
        <v>26</v>
      </c>
      <c r="D30" s="21">
        <v>36</v>
      </c>
      <c r="E30" s="20"/>
      <c r="F30" s="20"/>
    </row>
    <row r="31" spans="1:6" x14ac:dyDescent="0.15">
      <c r="A31" s="2">
        <v>1.4</v>
      </c>
      <c r="B31" s="3" t="s">
        <v>68</v>
      </c>
      <c r="C31" s="2" t="s">
        <v>26</v>
      </c>
      <c r="D31" s="21">
        <v>40</v>
      </c>
      <c r="E31" s="20"/>
      <c r="F31" s="20"/>
    </row>
    <row r="32" spans="1:6" x14ac:dyDescent="0.15">
      <c r="A32" s="2">
        <v>1.5</v>
      </c>
      <c r="B32" s="3" t="s">
        <v>69</v>
      </c>
      <c r="C32" s="2" t="s">
        <v>38</v>
      </c>
      <c r="D32" s="21">
        <v>1</v>
      </c>
      <c r="E32" s="20"/>
      <c r="F32" s="20"/>
    </row>
    <row r="33" spans="1:6" x14ac:dyDescent="0.15">
      <c r="A33" s="2">
        <v>1.6</v>
      </c>
      <c r="B33" s="3" t="s">
        <v>70</v>
      </c>
      <c r="C33" s="2" t="s">
        <v>35</v>
      </c>
      <c r="D33" s="21">
        <v>1</v>
      </c>
      <c r="E33" s="20"/>
      <c r="F33" s="20"/>
    </row>
    <row r="34" spans="1:6" x14ac:dyDescent="0.15">
      <c r="A34" s="2">
        <v>1.7</v>
      </c>
      <c r="B34" s="3" t="s">
        <v>71</v>
      </c>
      <c r="C34" s="2" t="s">
        <v>65</v>
      </c>
      <c r="D34" s="21">
        <v>1</v>
      </c>
      <c r="E34" s="20"/>
      <c r="F34" s="20"/>
    </row>
    <row r="35" spans="1:6" x14ac:dyDescent="0.15">
      <c r="A35" s="2">
        <v>1.8</v>
      </c>
      <c r="B35" s="3" t="s">
        <v>72</v>
      </c>
      <c r="C35" s="2" t="s">
        <v>35</v>
      </c>
      <c r="D35" s="21">
        <v>1</v>
      </c>
      <c r="E35" s="20"/>
      <c r="F35" s="20"/>
    </row>
    <row r="36" spans="1:6" x14ac:dyDescent="0.15">
      <c r="A36" s="2">
        <v>1.9</v>
      </c>
      <c r="B36" s="3" t="s">
        <v>73</v>
      </c>
      <c r="C36" s="2" t="s">
        <v>65</v>
      </c>
      <c r="D36" s="21">
        <v>1</v>
      </c>
      <c r="E36" s="20"/>
      <c r="F36" s="20"/>
    </row>
    <row r="37" spans="1:6" ht="22.5" x14ac:dyDescent="0.15">
      <c r="A37" s="2">
        <v>2</v>
      </c>
      <c r="B37" s="3" t="s">
        <v>74</v>
      </c>
      <c r="C37" s="2" t="s">
        <v>38</v>
      </c>
      <c r="D37" s="21">
        <v>1</v>
      </c>
      <c r="E37" s="20"/>
      <c r="F37" s="20"/>
    </row>
    <row r="38" spans="1:6" x14ac:dyDescent="0.15">
      <c r="A38" s="12" t="s">
        <v>75</v>
      </c>
      <c r="B38" s="13" t="s">
        <v>76</v>
      </c>
      <c r="C38" s="12" t="s">
        <v>38</v>
      </c>
      <c r="D38" s="18"/>
      <c r="E38" s="19"/>
      <c r="F38" s="19"/>
    </row>
    <row r="39" spans="1:6" ht="22.5" x14ac:dyDescent="0.15">
      <c r="A39" s="2">
        <v>1</v>
      </c>
      <c r="B39" s="3" t="s">
        <v>77</v>
      </c>
      <c r="C39" s="2" t="s">
        <v>38</v>
      </c>
      <c r="D39" s="21">
        <v>90</v>
      </c>
      <c r="E39" s="20"/>
      <c r="F39" s="20"/>
    </row>
    <row r="40" spans="1:6" x14ac:dyDescent="0.15">
      <c r="A40" s="12" t="s">
        <v>78</v>
      </c>
      <c r="B40" s="13" t="s">
        <v>79</v>
      </c>
      <c r="C40" s="12" t="s">
        <v>38</v>
      </c>
      <c r="D40" s="18">
        <v>90</v>
      </c>
      <c r="E40" s="19"/>
      <c r="F40" s="19"/>
    </row>
    <row r="41" spans="1:6" x14ac:dyDescent="0.15">
      <c r="A41" s="2">
        <v>1</v>
      </c>
      <c r="B41" s="3" t="s">
        <v>40</v>
      </c>
      <c r="C41" s="2" t="s">
        <v>16</v>
      </c>
      <c r="D41" s="5"/>
      <c r="E41" s="6"/>
      <c r="F41" s="20"/>
    </row>
    <row r="42" spans="1:6" ht="22.5" x14ac:dyDescent="0.15">
      <c r="A42" s="2">
        <v>1.1000000000000001</v>
      </c>
      <c r="B42" s="3" t="s">
        <v>80</v>
      </c>
      <c r="C42" s="2" t="s">
        <v>35</v>
      </c>
      <c r="D42" s="21">
        <v>1</v>
      </c>
      <c r="E42" s="20"/>
      <c r="F42" s="20"/>
    </row>
    <row r="43" spans="1:6" x14ac:dyDescent="0.15">
      <c r="A43" s="2">
        <v>1.2</v>
      </c>
      <c r="B43" s="3" t="s">
        <v>81</v>
      </c>
      <c r="C43" s="2" t="s">
        <v>38</v>
      </c>
      <c r="D43" s="21">
        <v>1</v>
      </c>
      <c r="E43" s="20"/>
      <c r="F43" s="20"/>
    </row>
    <row r="44" spans="1:6" x14ac:dyDescent="0.15">
      <c r="A44" s="2">
        <v>1.3</v>
      </c>
      <c r="B44" s="3" t="s">
        <v>82</v>
      </c>
      <c r="C44" s="2" t="s">
        <v>38</v>
      </c>
      <c r="D44" s="21">
        <v>1</v>
      </c>
      <c r="E44" s="20"/>
      <c r="F44" s="20"/>
    </row>
    <row r="45" spans="1:6" x14ac:dyDescent="0.15">
      <c r="A45" s="2">
        <v>1.4</v>
      </c>
      <c r="B45" s="3" t="s">
        <v>83</v>
      </c>
      <c r="C45" s="2" t="s">
        <v>38</v>
      </c>
      <c r="D45" s="21">
        <v>1</v>
      </c>
      <c r="E45" s="20"/>
      <c r="F45" s="20"/>
    </row>
    <row r="46" spans="1:6" x14ac:dyDescent="0.15">
      <c r="A46" s="2">
        <v>1.5</v>
      </c>
      <c r="B46" s="3" t="s">
        <v>84</v>
      </c>
      <c r="C46" s="2" t="s">
        <v>38</v>
      </c>
      <c r="D46" s="21">
        <v>1</v>
      </c>
      <c r="E46" s="20"/>
      <c r="F46" s="20"/>
    </row>
    <row r="47" spans="1:6" ht="22.5" x14ac:dyDescent="0.15">
      <c r="A47" s="2">
        <v>1.6</v>
      </c>
      <c r="B47" s="3" t="s">
        <v>85</v>
      </c>
      <c r="C47" s="2" t="s">
        <v>38</v>
      </c>
      <c r="D47" s="21">
        <v>1</v>
      </c>
      <c r="E47" s="20"/>
      <c r="F47" s="20"/>
    </row>
    <row r="48" spans="1:6" ht="22.5" x14ac:dyDescent="0.15">
      <c r="A48" s="2">
        <v>1.7</v>
      </c>
      <c r="B48" s="3" t="s">
        <v>86</v>
      </c>
      <c r="C48" s="2" t="s">
        <v>87</v>
      </c>
      <c r="D48" s="21">
        <v>1</v>
      </c>
      <c r="E48" s="20"/>
      <c r="F48" s="20"/>
    </row>
    <row r="49" spans="1:6" x14ac:dyDescent="0.15">
      <c r="A49" s="12" t="s">
        <v>88</v>
      </c>
      <c r="B49" s="13" t="s">
        <v>89</v>
      </c>
      <c r="C49" s="14"/>
      <c r="D49" s="15"/>
      <c r="E49" s="16"/>
      <c r="F49" s="19"/>
    </row>
    <row r="50" spans="1:6" x14ac:dyDescent="0.15">
      <c r="A50" s="2">
        <v>1</v>
      </c>
      <c r="B50" s="3" t="s">
        <v>90</v>
      </c>
      <c r="C50" s="4"/>
      <c r="D50" s="5"/>
      <c r="E50" s="6"/>
      <c r="F50" s="20"/>
    </row>
    <row r="51" spans="1:6" x14ac:dyDescent="0.15">
      <c r="A51" s="2">
        <v>1.1000000000000001</v>
      </c>
      <c r="B51" s="3" t="s">
        <v>91</v>
      </c>
      <c r="C51" s="2" t="s">
        <v>92</v>
      </c>
      <c r="D51" s="21">
        <v>1800</v>
      </c>
      <c r="E51" s="20"/>
      <c r="F51" s="20"/>
    </row>
  </sheetData>
  <mergeCells count="1">
    <mergeCell ref="A1:F1"/>
  </mergeCells>
  <phoneticPr fontId="8" type="noConversion"/>
  <pageMargins left="0.75" right="0.75" top="1" bottom="1" header="0.5" footer="0.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14"/>
  <sheetViews>
    <sheetView workbookViewId="0">
      <selection activeCell="J10" sqref="J10"/>
    </sheetView>
  </sheetViews>
  <sheetFormatPr defaultColWidth="9" defaultRowHeight="13.5" x14ac:dyDescent="0.15"/>
  <cols>
    <col min="2" max="2" width="12.5" customWidth="1"/>
    <col min="5" max="5" width="10.125" customWidth="1"/>
    <col min="6" max="6" width="10.75" customWidth="1"/>
    <col min="8" max="8" width="10.375"/>
  </cols>
  <sheetData>
    <row r="1" spans="1:8" ht="18.75" x14ac:dyDescent="0.15">
      <c r="A1" s="22" t="s">
        <v>0</v>
      </c>
      <c r="B1" s="22"/>
      <c r="C1" s="22"/>
      <c r="D1" s="22"/>
      <c r="E1" s="22"/>
      <c r="F1" s="22"/>
    </row>
    <row r="2" spans="1:8" x14ac:dyDescent="0.1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</row>
    <row r="3" spans="1:8" x14ac:dyDescent="0.15">
      <c r="A3" s="2" t="s">
        <v>78</v>
      </c>
      <c r="B3" s="3" t="s">
        <v>199</v>
      </c>
      <c r="C3" s="4" t="s">
        <v>8</v>
      </c>
      <c r="D3" s="5" t="s">
        <v>8</v>
      </c>
      <c r="E3" s="6"/>
      <c r="F3" s="7"/>
      <c r="H3">
        <f>F3+F9</f>
        <v>0</v>
      </c>
    </row>
    <row r="4" spans="1:8" x14ac:dyDescent="0.15">
      <c r="A4" s="2" t="s">
        <v>144</v>
      </c>
      <c r="B4" s="3" t="s">
        <v>200</v>
      </c>
      <c r="C4" s="2" t="s">
        <v>133</v>
      </c>
      <c r="D4" s="5" t="s">
        <v>8</v>
      </c>
      <c r="E4" s="6"/>
      <c r="F4" s="7"/>
    </row>
    <row r="5" spans="1:8" ht="22.5" x14ac:dyDescent="0.15">
      <c r="A5" s="2" t="s">
        <v>11</v>
      </c>
      <c r="B5" s="3" t="s">
        <v>201</v>
      </c>
      <c r="C5" s="2" t="s">
        <v>21</v>
      </c>
      <c r="D5" s="5">
        <v>6880</v>
      </c>
      <c r="E5" s="7"/>
      <c r="F5" s="7"/>
    </row>
    <row r="6" spans="1:8" ht="22.5" x14ac:dyDescent="0.15">
      <c r="A6" s="2" t="s">
        <v>36</v>
      </c>
      <c r="B6" s="3" t="s">
        <v>202</v>
      </c>
      <c r="C6" s="2" t="s">
        <v>21</v>
      </c>
      <c r="D6" s="5">
        <v>6880</v>
      </c>
      <c r="E6" s="7"/>
      <c r="F6" s="7"/>
    </row>
    <row r="7" spans="1:8" ht="22.5" x14ac:dyDescent="0.15">
      <c r="A7" s="2" t="s">
        <v>179</v>
      </c>
      <c r="B7" s="3" t="s">
        <v>203</v>
      </c>
      <c r="C7" s="2" t="s">
        <v>26</v>
      </c>
      <c r="D7" s="5">
        <v>43000</v>
      </c>
      <c r="E7" s="7"/>
      <c r="F7" s="7"/>
    </row>
    <row r="8" spans="1:8" x14ac:dyDescent="0.15">
      <c r="A8" s="2" t="s">
        <v>204</v>
      </c>
      <c r="B8" s="3" t="s">
        <v>205</v>
      </c>
      <c r="C8" s="2" t="s">
        <v>87</v>
      </c>
      <c r="D8" s="5">
        <v>270</v>
      </c>
      <c r="E8" s="7"/>
      <c r="F8" s="7"/>
    </row>
    <row r="9" spans="1:8" x14ac:dyDescent="0.15">
      <c r="A9" s="2" t="s">
        <v>78</v>
      </c>
      <c r="B9" s="3" t="s">
        <v>199</v>
      </c>
      <c r="C9" s="4" t="s">
        <v>8</v>
      </c>
      <c r="D9" s="5" t="s">
        <v>8</v>
      </c>
      <c r="E9" s="6"/>
      <c r="F9" s="7"/>
    </row>
    <row r="10" spans="1:8" x14ac:dyDescent="0.15">
      <c r="A10" s="2" t="s">
        <v>144</v>
      </c>
      <c r="B10" s="3" t="s">
        <v>200</v>
      </c>
      <c r="C10" s="2" t="s">
        <v>133</v>
      </c>
      <c r="D10" s="5" t="s">
        <v>8</v>
      </c>
      <c r="E10" s="6"/>
      <c r="F10" s="7"/>
    </row>
    <row r="11" spans="1:8" ht="22.5" x14ac:dyDescent="0.15">
      <c r="A11" s="2" t="s">
        <v>11</v>
      </c>
      <c r="B11" s="3" t="s">
        <v>201</v>
      </c>
      <c r="C11" s="2" t="s">
        <v>21</v>
      </c>
      <c r="D11" s="5">
        <v>4400</v>
      </c>
      <c r="E11" s="7"/>
      <c r="F11" s="7"/>
    </row>
    <row r="12" spans="1:8" ht="22.5" x14ac:dyDescent="0.15">
      <c r="A12" s="2" t="s">
        <v>36</v>
      </c>
      <c r="B12" s="3" t="s">
        <v>202</v>
      </c>
      <c r="C12" s="2" t="s">
        <v>21</v>
      </c>
      <c r="D12" s="5">
        <v>4400</v>
      </c>
      <c r="E12" s="7"/>
      <c r="F12" s="7"/>
    </row>
    <row r="13" spans="1:8" ht="22.5" x14ac:dyDescent="0.15">
      <c r="A13" s="2" t="s">
        <v>179</v>
      </c>
      <c r="B13" s="3" t="s">
        <v>203</v>
      </c>
      <c r="C13" s="2" t="s">
        <v>26</v>
      </c>
      <c r="D13" s="5">
        <v>27500</v>
      </c>
      <c r="E13" s="7"/>
      <c r="F13" s="7"/>
    </row>
    <row r="14" spans="1:8" x14ac:dyDescent="0.15">
      <c r="A14" s="2" t="s">
        <v>204</v>
      </c>
      <c r="B14" s="3" t="s">
        <v>205</v>
      </c>
      <c r="C14" s="2" t="s">
        <v>87</v>
      </c>
      <c r="D14" s="5">
        <v>70</v>
      </c>
      <c r="E14" s="7"/>
      <c r="F14" s="7"/>
    </row>
  </sheetData>
  <mergeCells count="1">
    <mergeCell ref="A1:F1"/>
  </mergeCells>
  <phoneticPr fontId="8" type="noConversion"/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10"/>
  <sheetViews>
    <sheetView workbookViewId="0">
      <selection activeCell="E3" sqref="E3:F10"/>
    </sheetView>
  </sheetViews>
  <sheetFormatPr defaultColWidth="9" defaultRowHeight="13.5" x14ac:dyDescent="0.15"/>
  <cols>
    <col min="2" max="2" width="17.25" customWidth="1"/>
    <col min="6" max="6" width="9.25"/>
  </cols>
  <sheetData>
    <row r="1" spans="1:6" ht="18.75" x14ac:dyDescent="0.15">
      <c r="A1" s="22" t="s">
        <v>0</v>
      </c>
      <c r="B1" s="22"/>
      <c r="C1" s="22"/>
      <c r="D1" s="22"/>
      <c r="E1" s="22"/>
      <c r="F1" s="22"/>
    </row>
    <row r="2" spans="1:6" x14ac:dyDescent="0.1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</row>
    <row r="3" spans="1:6" x14ac:dyDescent="0.15">
      <c r="A3" s="2"/>
      <c r="B3" s="3" t="s">
        <v>206</v>
      </c>
      <c r="C3" s="4" t="s">
        <v>8</v>
      </c>
      <c r="D3" s="5" t="s">
        <v>8</v>
      </c>
      <c r="E3" s="6"/>
      <c r="F3" s="7"/>
    </row>
    <row r="4" spans="1:6" x14ac:dyDescent="0.15">
      <c r="A4" s="2" t="s">
        <v>144</v>
      </c>
      <c r="B4" s="3" t="s">
        <v>207</v>
      </c>
      <c r="C4" s="2" t="s">
        <v>133</v>
      </c>
      <c r="D4" s="5">
        <v>2.7250000000000001</v>
      </c>
      <c r="E4" s="7"/>
      <c r="F4" s="7"/>
    </row>
    <row r="5" spans="1:6" x14ac:dyDescent="0.15">
      <c r="A5" s="2" t="s">
        <v>11</v>
      </c>
      <c r="B5" s="3" t="s">
        <v>208</v>
      </c>
      <c r="C5" s="2" t="s">
        <v>16</v>
      </c>
      <c r="D5" s="5" t="s">
        <v>8</v>
      </c>
      <c r="E5" s="6"/>
      <c r="F5" s="7"/>
    </row>
    <row r="6" spans="1:6" x14ac:dyDescent="0.15">
      <c r="A6" s="2" t="s">
        <v>14</v>
      </c>
      <c r="B6" s="3" t="s">
        <v>209</v>
      </c>
      <c r="C6" s="2" t="s">
        <v>54</v>
      </c>
      <c r="D6" s="5">
        <v>5500</v>
      </c>
      <c r="E6" s="7"/>
      <c r="F6" s="7"/>
    </row>
    <row r="7" spans="1:6" x14ac:dyDescent="0.15">
      <c r="A7" s="2" t="s">
        <v>97</v>
      </c>
      <c r="B7" s="3" t="s">
        <v>210</v>
      </c>
      <c r="C7" s="2" t="s">
        <v>54</v>
      </c>
      <c r="D7" s="5">
        <v>4500</v>
      </c>
      <c r="E7" s="7"/>
      <c r="F7" s="7"/>
    </row>
    <row r="8" spans="1:6" ht="22.5" x14ac:dyDescent="0.15">
      <c r="A8" s="2" t="s">
        <v>99</v>
      </c>
      <c r="B8" s="3" t="s">
        <v>211</v>
      </c>
      <c r="C8" s="2" t="s">
        <v>54</v>
      </c>
      <c r="D8" s="5">
        <v>4000</v>
      </c>
      <c r="E8" s="7"/>
      <c r="F8" s="7"/>
    </row>
    <row r="9" spans="1:6" x14ac:dyDescent="0.15">
      <c r="A9" s="2" t="s">
        <v>101</v>
      </c>
      <c r="B9" s="3" t="s">
        <v>212</v>
      </c>
      <c r="C9" s="2" t="s">
        <v>54</v>
      </c>
      <c r="D9" s="5">
        <v>4.22</v>
      </c>
      <c r="E9" s="7"/>
      <c r="F9" s="7"/>
    </row>
    <row r="10" spans="1:6" x14ac:dyDescent="0.15">
      <c r="A10" s="2" t="s">
        <v>103</v>
      </c>
      <c r="B10" s="3" t="s">
        <v>213</v>
      </c>
      <c r="C10" s="2" t="s">
        <v>54</v>
      </c>
      <c r="D10" s="5">
        <v>1500</v>
      </c>
      <c r="E10" s="7"/>
      <c r="F10" s="7"/>
    </row>
  </sheetData>
  <mergeCells count="1">
    <mergeCell ref="A1:F1"/>
  </mergeCells>
  <phoneticPr fontId="8" type="noConversion"/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10"/>
  <sheetViews>
    <sheetView workbookViewId="0">
      <selection activeCell="E3" sqref="E3:F10"/>
    </sheetView>
  </sheetViews>
  <sheetFormatPr defaultColWidth="9" defaultRowHeight="13.5" x14ac:dyDescent="0.15"/>
  <cols>
    <col min="2" max="2" width="17.25" customWidth="1"/>
    <col min="6" max="6" width="9.25"/>
  </cols>
  <sheetData>
    <row r="1" spans="1:6" ht="18.75" x14ac:dyDescent="0.15">
      <c r="A1" s="22" t="s">
        <v>0</v>
      </c>
      <c r="B1" s="22"/>
      <c r="C1" s="22"/>
      <c r="D1" s="22"/>
      <c r="E1" s="22"/>
      <c r="F1" s="22"/>
    </row>
    <row r="2" spans="1:6" x14ac:dyDescent="0.1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</row>
    <row r="3" spans="1:6" x14ac:dyDescent="0.15">
      <c r="A3" s="2"/>
      <c r="B3" s="3" t="s">
        <v>206</v>
      </c>
      <c r="C3" s="4" t="s">
        <v>8</v>
      </c>
      <c r="D3" s="5" t="s">
        <v>8</v>
      </c>
      <c r="E3" s="6"/>
      <c r="F3" s="7"/>
    </row>
    <row r="4" spans="1:6" x14ac:dyDescent="0.15">
      <c r="A4" s="2" t="s">
        <v>144</v>
      </c>
      <c r="B4" s="3" t="s">
        <v>207</v>
      </c>
      <c r="C4" s="2" t="s">
        <v>133</v>
      </c>
      <c r="D4" s="5">
        <v>2.4119999999999999</v>
      </c>
      <c r="E4" s="7"/>
      <c r="F4" s="7"/>
    </row>
    <row r="5" spans="1:6" x14ac:dyDescent="0.15">
      <c r="A5" s="2" t="s">
        <v>11</v>
      </c>
      <c r="B5" s="3" t="s">
        <v>208</v>
      </c>
      <c r="C5" s="2" t="s">
        <v>16</v>
      </c>
      <c r="D5" s="5" t="s">
        <v>8</v>
      </c>
      <c r="E5" s="6"/>
      <c r="F5" s="7"/>
    </row>
    <row r="6" spans="1:6" x14ac:dyDescent="0.15">
      <c r="A6" s="2" t="s">
        <v>14</v>
      </c>
      <c r="B6" s="3" t="s">
        <v>209</v>
      </c>
      <c r="C6" s="2" t="s">
        <v>54</v>
      </c>
      <c r="D6" s="5">
        <v>5500</v>
      </c>
      <c r="E6" s="7"/>
      <c r="F6" s="7"/>
    </row>
    <row r="7" spans="1:6" x14ac:dyDescent="0.15">
      <c r="A7" s="2" t="s">
        <v>97</v>
      </c>
      <c r="B7" s="3" t="s">
        <v>210</v>
      </c>
      <c r="C7" s="2" t="s">
        <v>54</v>
      </c>
      <c r="D7" s="5">
        <v>4500</v>
      </c>
      <c r="E7" s="7"/>
      <c r="F7" s="7"/>
    </row>
    <row r="8" spans="1:6" ht="22.5" x14ac:dyDescent="0.15">
      <c r="A8" s="2" t="s">
        <v>99</v>
      </c>
      <c r="B8" s="3" t="s">
        <v>211</v>
      </c>
      <c r="C8" s="2" t="s">
        <v>54</v>
      </c>
      <c r="D8" s="5">
        <v>4000</v>
      </c>
      <c r="E8" s="7"/>
      <c r="F8" s="7"/>
    </row>
    <row r="9" spans="1:6" x14ac:dyDescent="0.15">
      <c r="A9" s="2" t="s">
        <v>101</v>
      </c>
      <c r="B9" s="3" t="s">
        <v>212</v>
      </c>
      <c r="C9" s="2" t="s">
        <v>54</v>
      </c>
      <c r="D9" s="5">
        <v>4.22</v>
      </c>
      <c r="E9" s="7"/>
      <c r="F9" s="7"/>
    </row>
    <row r="10" spans="1:6" x14ac:dyDescent="0.15">
      <c r="A10" s="2" t="s">
        <v>103</v>
      </c>
      <c r="B10" s="3" t="s">
        <v>213</v>
      </c>
      <c r="C10" s="2" t="s">
        <v>54</v>
      </c>
      <c r="D10" s="5">
        <v>1500</v>
      </c>
      <c r="E10" s="7"/>
      <c r="F10" s="7"/>
    </row>
  </sheetData>
  <mergeCells count="1">
    <mergeCell ref="A1:F1"/>
  </mergeCells>
  <phoneticPr fontId="8" type="noConversion"/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10"/>
  <sheetViews>
    <sheetView workbookViewId="0">
      <selection activeCell="I16" sqref="I16"/>
    </sheetView>
  </sheetViews>
  <sheetFormatPr defaultColWidth="9" defaultRowHeight="13.5" x14ac:dyDescent="0.15"/>
  <cols>
    <col min="2" max="2" width="17.25" customWidth="1"/>
    <col min="6" max="6" width="9.25"/>
  </cols>
  <sheetData>
    <row r="1" spans="1:6" ht="18.75" x14ac:dyDescent="0.15">
      <c r="A1" s="22" t="s">
        <v>0</v>
      </c>
      <c r="B1" s="22"/>
      <c r="C1" s="22"/>
      <c r="D1" s="22"/>
      <c r="E1" s="22"/>
      <c r="F1" s="22"/>
    </row>
    <row r="2" spans="1:6" x14ac:dyDescent="0.1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</row>
    <row r="3" spans="1:6" x14ac:dyDescent="0.15">
      <c r="A3" s="2"/>
      <c r="B3" s="3" t="s">
        <v>206</v>
      </c>
      <c r="C3" s="4" t="s">
        <v>8</v>
      </c>
      <c r="D3" s="5" t="s">
        <v>8</v>
      </c>
      <c r="E3" s="6"/>
      <c r="F3" s="7"/>
    </row>
    <row r="4" spans="1:6" x14ac:dyDescent="0.15">
      <c r="A4" s="2" t="s">
        <v>144</v>
      </c>
      <c r="B4" s="3" t="s">
        <v>207</v>
      </c>
      <c r="C4" s="2" t="s">
        <v>133</v>
      </c>
      <c r="D4" s="5">
        <v>2.8140000000000001</v>
      </c>
      <c r="E4" s="7"/>
      <c r="F4" s="7"/>
    </row>
    <row r="5" spans="1:6" x14ac:dyDescent="0.15">
      <c r="A5" s="2" t="s">
        <v>11</v>
      </c>
      <c r="B5" s="3" t="s">
        <v>208</v>
      </c>
      <c r="C5" s="2" t="s">
        <v>16</v>
      </c>
      <c r="D5" s="5" t="s">
        <v>8</v>
      </c>
      <c r="E5" s="6"/>
      <c r="F5" s="7"/>
    </row>
    <row r="6" spans="1:6" x14ac:dyDescent="0.15">
      <c r="A6" s="2" t="s">
        <v>14</v>
      </c>
      <c r="B6" s="3" t="s">
        <v>209</v>
      </c>
      <c r="C6" s="2" t="s">
        <v>54</v>
      </c>
      <c r="D6" s="5">
        <v>5500</v>
      </c>
      <c r="E6" s="7"/>
      <c r="F6" s="7"/>
    </row>
    <row r="7" spans="1:6" x14ac:dyDescent="0.15">
      <c r="A7" s="2" t="s">
        <v>97</v>
      </c>
      <c r="B7" s="3" t="s">
        <v>210</v>
      </c>
      <c r="C7" s="2" t="s">
        <v>54</v>
      </c>
      <c r="D7" s="5">
        <v>4500</v>
      </c>
      <c r="E7" s="7"/>
      <c r="F7" s="7"/>
    </row>
    <row r="8" spans="1:6" ht="22.5" x14ac:dyDescent="0.15">
      <c r="A8" s="2" t="s">
        <v>99</v>
      </c>
      <c r="B8" s="3" t="s">
        <v>211</v>
      </c>
      <c r="C8" s="2" t="s">
        <v>54</v>
      </c>
      <c r="D8" s="5">
        <v>4000</v>
      </c>
      <c r="E8" s="7"/>
      <c r="F8" s="7"/>
    </row>
    <row r="9" spans="1:6" x14ac:dyDescent="0.15">
      <c r="A9" s="2" t="s">
        <v>101</v>
      </c>
      <c r="B9" s="3" t="s">
        <v>212</v>
      </c>
      <c r="C9" s="2" t="s">
        <v>54</v>
      </c>
      <c r="D9" s="5">
        <v>4.22</v>
      </c>
      <c r="E9" s="7"/>
      <c r="F9" s="7"/>
    </row>
    <row r="10" spans="1:6" x14ac:dyDescent="0.15">
      <c r="A10" s="2" t="s">
        <v>103</v>
      </c>
      <c r="B10" s="3" t="s">
        <v>213</v>
      </c>
      <c r="C10" s="2" t="s">
        <v>54</v>
      </c>
      <c r="D10" s="5">
        <v>1500</v>
      </c>
      <c r="E10" s="7"/>
      <c r="F10" s="7"/>
    </row>
  </sheetData>
  <mergeCells count="1">
    <mergeCell ref="A1:F1"/>
  </mergeCells>
  <phoneticPr fontId="8" type="noConversion"/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10"/>
  <sheetViews>
    <sheetView workbookViewId="0">
      <selection activeCell="E4" sqref="E4:F10"/>
    </sheetView>
  </sheetViews>
  <sheetFormatPr defaultColWidth="9" defaultRowHeight="13.5" x14ac:dyDescent="0.15"/>
  <cols>
    <col min="2" max="2" width="17.25" customWidth="1"/>
    <col min="6" max="6" width="9.25"/>
  </cols>
  <sheetData>
    <row r="1" spans="1:6" ht="18.75" x14ac:dyDescent="0.15">
      <c r="A1" s="22" t="s">
        <v>0</v>
      </c>
      <c r="B1" s="22"/>
      <c r="C1" s="22"/>
      <c r="D1" s="22"/>
      <c r="E1" s="22"/>
      <c r="F1" s="22"/>
    </row>
    <row r="2" spans="1:6" x14ac:dyDescent="0.1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</row>
    <row r="3" spans="1:6" x14ac:dyDescent="0.15">
      <c r="A3" s="2"/>
      <c r="B3" s="3" t="s">
        <v>206</v>
      </c>
      <c r="C3" s="4" t="s">
        <v>8</v>
      </c>
      <c r="D3" s="5" t="s">
        <v>8</v>
      </c>
      <c r="E3" s="6" t="s">
        <v>8</v>
      </c>
      <c r="F3" s="7">
        <f>F4</f>
        <v>0</v>
      </c>
    </row>
    <row r="4" spans="1:6" x14ac:dyDescent="0.15">
      <c r="A4" s="2" t="s">
        <v>144</v>
      </c>
      <c r="B4" s="3" t="s">
        <v>207</v>
      </c>
      <c r="C4" s="2" t="s">
        <v>133</v>
      </c>
      <c r="D4" s="5">
        <v>2.77</v>
      </c>
      <c r="E4" s="7"/>
      <c r="F4" s="7"/>
    </row>
    <row r="5" spans="1:6" x14ac:dyDescent="0.15">
      <c r="A5" s="2" t="s">
        <v>11</v>
      </c>
      <c r="B5" s="3" t="s">
        <v>208</v>
      </c>
      <c r="C5" s="2" t="s">
        <v>16</v>
      </c>
      <c r="D5" s="5" t="s">
        <v>8</v>
      </c>
      <c r="E5" s="6"/>
      <c r="F5" s="7"/>
    </row>
    <row r="6" spans="1:6" x14ac:dyDescent="0.15">
      <c r="A6" s="2" t="s">
        <v>14</v>
      </c>
      <c r="B6" s="3" t="s">
        <v>209</v>
      </c>
      <c r="C6" s="2" t="s">
        <v>54</v>
      </c>
      <c r="D6" s="5">
        <v>5500</v>
      </c>
      <c r="E6" s="7"/>
      <c r="F6" s="7"/>
    </row>
    <row r="7" spans="1:6" x14ac:dyDescent="0.15">
      <c r="A7" s="2" t="s">
        <v>97</v>
      </c>
      <c r="B7" s="3" t="s">
        <v>210</v>
      </c>
      <c r="C7" s="2" t="s">
        <v>54</v>
      </c>
      <c r="D7" s="5">
        <v>4500</v>
      </c>
      <c r="E7" s="7"/>
      <c r="F7" s="7"/>
    </row>
    <row r="8" spans="1:6" ht="22.5" x14ac:dyDescent="0.15">
      <c r="A8" s="2" t="s">
        <v>99</v>
      </c>
      <c r="B8" s="3" t="s">
        <v>211</v>
      </c>
      <c r="C8" s="2" t="s">
        <v>54</v>
      </c>
      <c r="D8" s="5">
        <v>4000</v>
      </c>
      <c r="E8" s="7"/>
      <c r="F8" s="7"/>
    </row>
    <row r="9" spans="1:6" x14ac:dyDescent="0.15">
      <c r="A9" s="2" t="s">
        <v>101</v>
      </c>
      <c r="B9" s="3" t="s">
        <v>212</v>
      </c>
      <c r="C9" s="2" t="s">
        <v>54</v>
      </c>
      <c r="D9" s="5">
        <v>4.22</v>
      </c>
      <c r="E9" s="7"/>
      <c r="F9" s="7"/>
    </row>
    <row r="10" spans="1:6" x14ac:dyDescent="0.15">
      <c r="A10" s="2" t="s">
        <v>103</v>
      </c>
      <c r="B10" s="3" t="s">
        <v>213</v>
      </c>
      <c r="C10" s="2" t="s">
        <v>54</v>
      </c>
      <c r="D10" s="5">
        <v>1500</v>
      </c>
      <c r="E10" s="7"/>
      <c r="F10" s="7"/>
    </row>
  </sheetData>
  <mergeCells count="1">
    <mergeCell ref="A1:F1"/>
  </mergeCells>
  <phoneticPr fontId="8" type="noConversion"/>
  <pageMargins left="0.75" right="0.75" top="1" bottom="1" header="0.5" footer="0.5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10"/>
  <sheetViews>
    <sheetView workbookViewId="0">
      <selection activeCell="E3" sqref="E3:F10"/>
    </sheetView>
  </sheetViews>
  <sheetFormatPr defaultColWidth="9" defaultRowHeight="13.5" x14ac:dyDescent="0.15"/>
  <cols>
    <col min="2" max="2" width="17.25" customWidth="1"/>
    <col min="6" max="6" width="9.25"/>
  </cols>
  <sheetData>
    <row r="1" spans="1:6" ht="18.75" x14ac:dyDescent="0.15">
      <c r="A1" s="22" t="s">
        <v>0</v>
      </c>
      <c r="B1" s="22"/>
      <c r="C1" s="22"/>
      <c r="D1" s="22"/>
      <c r="E1" s="22"/>
      <c r="F1" s="22"/>
    </row>
    <row r="2" spans="1:6" x14ac:dyDescent="0.1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</row>
    <row r="3" spans="1:6" x14ac:dyDescent="0.15">
      <c r="A3" s="2"/>
      <c r="B3" s="3" t="s">
        <v>206</v>
      </c>
      <c r="C3" s="4" t="s">
        <v>8</v>
      </c>
      <c r="D3" s="5" t="s">
        <v>8</v>
      </c>
      <c r="E3" s="6"/>
      <c r="F3" s="7"/>
    </row>
    <row r="4" spans="1:6" x14ac:dyDescent="0.15">
      <c r="A4" s="2" t="s">
        <v>144</v>
      </c>
      <c r="B4" s="3" t="s">
        <v>207</v>
      </c>
      <c r="C4" s="2" t="s">
        <v>133</v>
      </c>
      <c r="D4" s="5">
        <v>2.827</v>
      </c>
      <c r="E4" s="7"/>
      <c r="F4" s="7"/>
    </row>
    <row r="5" spans="1:6" x14ac:dyDescent="0.15">
      <c r="A5" s="2" t="s">
        <v>11</v>
      </c>
      <c r="B5" s="3" t="s">
        <v>208</v>
      </c>
      <c r="C5" s="2" t="s">
        <v>16</v>
      </c>
      <c r="D5" s="5" t="s">
        <v>8</v>
      </c>
      <c r="E5" s="6"/>
      <c r="F5" s="7"/>
    </row>
    <row r="6" spans="1:6" x14ac:dyDescent="0.15">
      <c r="A6" s="2" t="s">
        <v>14</v>
      </c>
      <c r="B6" s="3" t="s">
        <v>209</v>
      </c>
      <c r="C6" s="2" t="s">
        <v>54</v>
      </c>
      <c r="D6" s="5">
        <v>5500</v>
      </c>
      <c r="E6" s="7"/>
      <c r="F6" s="7"/>
    </row>
    <row r="7" spans="1:6" x14ac:dyDescent="0.15">
      <c r="A7" s="2" t="s">
        <v>97</v>
      </c>
      <c r="B7" s="3" t="s">
        <v>210</v>
      </c>
      <c r="C7" s="2" t="s">
        <v>54</v>
      </c>
      <c r="D7" s="5">
        <v>4500</v>
      </c>
      <c r="E7" s="7"/>
      <c r="F7" s="7"/>
    </row>
    <row r="8" spans="1:6" ht="22.5" x14ac:dyDescent="0.15">
      <c r="A8" s="2" t="s">
        <v>99</v>
      </c>
      <c r="B8" s="3" t="s">
        <v>211</v>
      </c>
      <c r="C8" s="2" t="s">
        <v>54</v>
      </c>
      <c r="D8" s="5">
        <v>4000</v>
      </c>
      <c r="E8" s="7"/>
      <c r="F8" s="7"/>
    </row>
    <row r="9" spans="1:6" x14ac:dyDescent="0.15">
      <c r="A9" s="2" t="s">
        <v>101</v>
      </c>
      <c r="B9" s="3" t="s">
        <v>212</v>
      </c>
      <c r="C9" s="2" t="s">
        <v>54</v>
      </c>
      <c r="D9" s="5">
        <v>4.22</v>
      </c>
      <c r="E9" s="7"/>
      <c r="F9" s="7"/>
    </row>
    <row r="10" spans="1:6" x14ac:dyDescent="0.15">
      <c r="A10" s="2" t="s">
        <v>103</v>
      </c>
      <c r="B10" s="3" t="s">
        <v>213</v>
      </c>
      <c r="C10" s="2" t="s">
        <v>54</v>
      </c>
      <c r="D10" s="5">
        <v>1500</v>
      </c>
      <c r="E10" s="7"/>
      <c r="F10" s="7"/>
    </row>
  </sheetData>
  <mergeCells count="1">
    <mergeCell ref="A1:F1"/>
  </mergeCells>
  <phoneticPr fontId="8" type="noConversion"/>
  <pageMargins left="0.75" right="0.75" top="1" bottom="1" header="0.5" footer="0.5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F10"/>
  <sheetViews>
    <sheetView workbookViewId="0">
      <selection activeCell="E3" sqref="E3:F10"/>
    </sheetView>
  </sheetViews>
  <sheetFormatPr defaultColWidth="9" defaultRowHeight="13.5" x14ac:dyDescent="0.15"/>
  <cols>
    <col min="2" max="2" width="17.25" customWidth="1"/>
    <col min="6" max="6" width="9.25"/>
  </cols>
  <sheetData>
    <row r="1" spans="1:6" ht="18.75" x14ac:dyDescent="0.15">
      <c r="A1" s="22" t="s">
        <v>0</v>
      </c>
      <c r="B1" s="22"/>
      <c r="C1" s="22"/>
      <c r="D1" s="22"/>
      <c r="E1" s="22"/>
      <c r="F1" s="22"/>
    </row>
    <row r="2" spans="1:6" x14ac:dyDescent="0.1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</row>
    <row r="3" spans="1:6" x14ac:dyDescent="0.15">
      <c r="A3" s="2"/>
      <c r="B3" s="3" t="s">
        <v>206</v>
      </c>
      <c r="C3" s="4" t="s">
        <v>8</v>
      </c>
      <c r="D3" s="5" t="s">
        <v>8</v>
      </c>
      <c r="E3" s="6"/>
      <c r="F3" s="7"/>
    </row>
    <row r="4" spans="1:6" x14ac:dyDescent="0.15">
      <c r="A4" s="2" t="s">
        <v>144</v>
      </c>
      <c r="B4" s="3" t="s">
        <v>207</v>
      </c>
      <c r="C4" s="2" t="s">
        <v>133</v>
      </c>
      <c r="D4" s="5">
        <v>2.69</v>
      </c>
      <c r="E4" s="7"/>
      <c r="F4" s="7"/>
    </row>
    <row r="5" spans="1:6" x14ac:dyDescent="0.15">
      <c r="A5" s="2" t="s">
        <v>11</v>
      </c>
      <c r="B5" s="3" t="s">
        <v>208</v>
      </c>
      <c r="C5" s="2" t="s">
        <v>16</v>
      </c>
      <c r="D5" s="5" t="s">
        <v>8</v>
      </c>
      <c r="E5" s="6"/>
      <c r="F5" s="7"/>
    </row>
    <row r="6" spans="1:6" x14ac:dyDescent="0.15">
      <c r="A6" s="2" t="s">
        <v>14</v>
      </c>
      <c r="B6" s="3" t="s">
        <v>209</v>
      </c>
      <c r="C6" s="2" t="s">
        <v>54</v>
      </c>
      <c r="D6" s="5">
        <v>5500</v>
      </c>
      <c r="E6" s="7"/>
      <c r="F6" s="7"/>
    </row>
    <row r="7" spans="1:6" x14ac:dyDescent="0.15">
      <c r="A7" s="2" t="s">
        <v>97</v>
      </c>
      <c r="B7" s="3" t="s">
        <v>210</v>
      </c>
      <c r="C7" s="2" t="s">
        <v>54</v>
      </c>
      <c r="D7" s="5">
        <v>4500</v>
      </c>
      <c r="E7" s="7"/>
      <c r="F7" s="7"/>
    </row>
    <row r="8" spans="1:6" ht="22.5" x14ac:dyDescent="0.15">
      <c r="A8" s="2" t="s">
        <v>99</v>
      </c>
      <c r="B8" s="3" t="s">
        <v>211</v>
      </c>
      <c r="C8" s="2" t="s">
        <v>54</v>
      </c>
      <c r="D8" s="5">
        <v>4000</v>
      </c>
      <c r="E8" s="7"/>
      <c r="F8" s="7"/>
    </row>
    <row r="9" spans="1:6" x14ac:dyDescent="0.15">
      <c r="A9" s="2" t="s">
        <v>101</v>
      </c>
      <c r="B9" s="3" t="s">
        <v>212</v>
      </c>
      <c r="C9" s="2" t="s">
        <v>54</v>
      </c>
      <c r="D9" s="5">
        <v>4.22</v>
      </c>
      <c r="E9" s="7"/>
      <c r="F9" s="7"/>
    </row>
    <row r="10" spans="1:6" x14ac:dyDescent="0.15">
      <c r="A10" s="2" t="s">
        <v>103</v>
      </c>
      <c r="B10" s="3" t="s">
        <v>213</v>
      </c>
      <c r="C10" s="2" t="s">
        <v>54</v>
      </c>
      <c r="D10" s="5">
        <v>1500</v>
      </c>
      <c r="E10" s="7"/>
      <c r="F10" s="7"/>
    </row>
  </sheetData>
  <mergeCells count="1">
    <mergeCell ref="A1:F1"/>
  </mergeCells>
  <phoneticPr fontId="8" type="noConversion"/>
  <pageMargins left="0.75" right="0.75" top="1" bottom="1" header="0.5" footer="0.5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F10"/>
  <sheetViews>
    <sheetView tabSelected="1" workbookViewId="0">
      <selection activeCell="L33" sqref="L33"/>
    </sheetView>
  </sheetViews>
  <sheetFormatPr defaultColWidth="9" defaultRowHeight="13.5" x14ac:dyDescent="0.15"/>
  <cols>
    <col min="2" max="2" width="17.25" customWidth="1"/>
    <col min="6" max="6" width="11.25" customWidth="1"/>
  </cols>
  <sheetData>
    <row r="1" spans="1:6" ht="18.75" x14ac:dyDescent="0.15">
      <c r="A1" s="22" t="s">
        <v>0</v>
      </c>
      <c r="B1" s="22"/>
      <c r="C1" s="22"/>
      <c r="D1" s="22"/>
      <c r="E1" s="22"/>
      <c r="F1" s="22"/>
    </row>
    <row r="2" spans="1:6" x14ac:dyDescent="0.1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</row>
    <row r="3" spans="1:6" x14ac:dyDescent="0.15">
      <c r="A3" s="2"/>
      <c r="B3" s="3" t="s">
        <v>206</v>
      </c>
      <c r="C3" s="4" t="s">
        <v>8</v>
      </c>
      <c r="D3" s="5" t="s">
        <v>8</v>
      </c>
      <c r="E3" s="6"/>
      <c r="F3" s="7"/>
    </row>
    <row r="4" spans="1:6" x14ac:dyDescent="0.15">
      <c r="A4" s="2" t="s">
        <v>144</v>
      </c>
      <c r="B4" s="3" t="s">
        <v>207</v>
      </c>
      <c r="C4" s="2" t="s">
        <v>133</v>
      </c>
      <c r="D4" s="5">
        <v>2.5870000000000002</v>
      </c>
      <c r="E4" s="7"/>
      <c r="F4" s="7"/>
    </row>
    <row r="5" spans="1:6" x14ac:dyDescent="0.15">
      <c r="A5" s="2" t="s">
        <v>11</v>
      </c>
      <c r="B5" s="3" t="s">
        <v>208</v>
      </c>
      <c r="C5" s="2" t="s">
        <v>16</v>
      </c>
      <c r="D5" s="5" t="s">
        <v>8</v>
      </c>
      <c r="E5" s="6"/>
      <c r="F5" s="7"/>
    </row>
    <row r="6" spans="1:6" x14ac:dyDescent="0.15">
      <c r="A6" s="2" t="s">
        <v>14</v>
      </c>
      <c r="B6" s="3" t="s">
        <v>209</v>
      </c>
      <c r="C6" s="2" t="s">
        <v>54</v>
      </c>
      <c r="D6" s="5">
        <v>5500</v>
      </c>
      <c r="E6" s="7"/>
      <c r="F6" s="7"/>
    </row>
    <row r="7" spans="1:6" x14ac:dyDescent="0.15">
      <c r="A7" s="2" t="s">
        <v>97</v>
      </c>
      <c r="B7" s="3" t="s">
        <v>210</v>
      </c>
      <c r="C7" s="2" t="s">
        <v>54</v>
      </c>
      <c r="D7" s="5">
        <v>4500</v>
      </c>
      <c r="E7" s="7"/>
      <c r="F7" s="7"/>
    </row>
    <row r="8" spans="1:6" ht="22.5" x14ac:dyDescent="0.15">
      <c r="A8" s="2" t="s">
        <v>99</v>
      </c>
      <c r="B8" s="3" t="s">
        <v>211</v>
      </c>
      <c r="C8" s="2" t="s">
        <v>54</v>
      </c>
      <c r="D8" s="5">
        <v>4000</v>
      </c>
      <c r="E8" s="7"/>
      <c r="F8" s="7"/>
    </row>
    <row r="9" spans="1:6" x14ac:dyDescent="0.15">
      <c r="A9" s="2" t="s">
        <v>101</v>
      </c>
      <c r="B9" s="3" t="s">
        <v>212</v>
      </c>
      <c r="C9" s="2" t="s">
        <v>54</v>
      </c>
      <c r="D9" s="5">
        <v>4.22</v>
      </c>
      <c r="E9" s="7"/>
      <c r="F9" s="7"/>
    </row>
    <row r="10" spans="1:6" x14ac:dyDescent="0.15">
      <c r="A10" s="2" t="s">
        <v>103</v>
      </c>
      <c r="B10" s="3" t="s">
        <v>213</v>
      </c>
      <c r="C10" s="2" t="s">
        <v>54</v>
      </c>
      <c r="D10" s="5">
        <v>1500</v>
      </c>
      <c r="E10" s="7"/>
      <c r="F10" s="7"/>
    </row>
  </sheetData>
  <mergeCells count="1">
    <mergeCell ref="A1:F1"/>
  </mergeCells>
  <phoneticPr fontId="8" type="noConversion"/>
  <pageMargins left="0.75" right="0.75" top="1" bottom="1" header="0.5" footer="0.5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"/>
  <sheetViews>
    <sheetView workbookViewId="0"/>
  </sheetViews>
  <sheetFormatPr defaultColWidth="9" defaultRowHeight="13.5" x14ac:dyDescent="0.15"/>
  <sheetData/>
  <phoneticPr fontId="8" type="noConversion"/>
  <pageMargins left="0.75" right="0.75" top="1" bottom="1" header="0.5" footer="0.5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"/>
  <sheetViews>
    <sheetView workbookViewId="0"/>
  </sheetViews>
  <sheetFormatPr defaultColWidth="9" defaultRowHeight="13.5" x14ac:dyDescent="0.15"/>
  <sheetData/>
  <phoneticPr fontId="8" type="noConversion"/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51"/>
  <sheetViews>
    <sheetView topLeftCell="A22" workbookViewId="0">
      <selection activeCell="G18" sqref="G18"/>
    </sheetView>
  </sheetViews>
  <sheetFormatPr defaultColWidth="9" defaultRowHeight="13.5" x14ac:dyDescent="0.15"/>
  <cols>
    <col min="2" max="2" width="15.625" customWidth="1"/>
    <col min="6" max="6" width="9.25"/>
  </cols>
  <sheetData>
    <row r="1" spans="1:6" ht="18.75" x14ac:dyDescent="0.15">
      <c r="A1" s="22" t="s">
        <v>0</v>
      </c>
      <c r="B1" s="22"/>
      <c r="C1" s="22"/>
      <c r="D1" s="22"/>
      <c r="E1" s="22"/>
      <c r="F1" s="22"/>
    </row>
    <row r="2" spans="1:6" x14ac:dyDescent="0.1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</row>
    <row r="3" spans="1:6" x14ac:dyDescent="0.15">
      <c r="A3" s="2"/>
      <c r="B3" s="3" t="s">
        <v>7</v>
      </c>
      <c r="C3" s="4" t="s">
        <v>8</v>
      </c>
      <c r="D3" s="5" t="s">
        <v>8</v>
      </c>
      <c r="E3" s="6"/>
      <c r="F3" s="7"/>
    </row>
    <row r="4" spans="1:6" x14ac:dyDescent="0.15">
      <c r="A4" s="12" t="s">
        <v>9</v>
      </c>
      <c r="B4" s="13" t="s">
        <v>10</v>
      </c>
      <c r="C4" s="14" t="s">
        <v>8</v>
      </c>
      <c r="D4" s="15" t="s">
        <v>8</v>
      </c>
      <c r="E4" s="16"/>
      <c r="F4" s="17"/>
    </row>
    <row r="5" spans="1:6" ht="22.5" x14ac:dyDescent="0.15">
      <c r="A5" s="2" t="s">
        <v>11</v>
      </c>
      <c r="B5" s="3" t="s">
        <v>12</v>
      </c>
      <c r="C5" s="2" t="s">
        <v>13</v>
      </c>
      <c r="D5" s="5">
        <v>82</v>
      </c>
      <c r="E5" s="7"/>
      <c r="F5" s="7"/>
    </row>
    <row r="6" spans="1:6" x14ac:dyDescent="0.15">
      <c r="A6" s="2" t="s">
        <v>14</v>
      </c>
      <c r="B6" s="3" t="s">
        <v>15</v>
      </c>
      <c r="C6" s="2" t="s">
        <v>16</v>
      </c>
      <c r="D6" s="5" t="s">
        <v>8</v>
      </c>
      <c r="E6" s="6"/>
      <c r="F6" s="7"/>
    </row>
    <row r="7" spans="1:6" x14ac:dyDescent="0.15">
      <c r="A7" s="2" t="s">
        <v>17</v>
      </c>
      <c r="B7" s="3" t="s">
        <v>18</v>
      </c>
      <c r="C7" s="4" t="s">
        <v>8</v>
      </c>
      <c r="D7" s="5" t="s">
        <v>8</v>
      </c>
      <c r="E7" s="6"/>
      <c r="F7" s="7"/>
    </row>
    <row r="8" spans="1:6" ht="22.5" x14ac:dyDescent="0.15">
      <c r="A8" s="2" t="s">
        <v>19</v>
      </c>
      <c r="B8" s="3" t="s">
        <v>20</v>
      </c>
      <c r="C8" s="2" t="s">
        <v>21</v>
      </c>
      <c r="D8" s="5">
        <v>18</v>
      </c>
      <c r="E8" s="7"/>
      <c r="F8" s="7"/>
    </row>
    <row r="9" spans="1:6" ht="22.5" x14ac:dyDescent="0.15">
      <c r="A9" s="2" t="s">
        <v>22</v>
      </c>
      <c r="B9" s="3" t="s">
        <v>23</v>
      </c>
      <c r="C9" s="2" t="s">
        <v>21</v>
      </c>
      <c r="D9" s="5">
        <v>18</v>
      </c>
      <c r="E9" s="7"/>
      <c r="F9" s="7"/>
    </row>
    <row r="10" spans="1:6" x14ac:dyDescent="0.15">
      <c r="A10" s="2" t="s">
        <v>24</v>
      </c>
      <c r="B10" s="3" t="s">
        <v>25</v>
      </c>
      <c r="C10" s="2" t="s">
        <v>26</v>
      </c>
      <c r="D10" s="5">
        <v>20</v>
      </c>
      <c r="E10" s="7"/>
      <c r="F10" s="7"/>
    </row>
    <row r="11" spans="1:6" x14ac:dyDescent="0.15">
      <c r="A11" s="2" t="s">
        <v>27</v>
      </c>
      <c r="B11" s="3" t="s">
        <v>28</v>
      </c>
      <c r="C11" s="2" t="s">
        <v>26</v>
      </c>
      <c r="D11" s="5">
        <v>10</v>
      </c>
      <c r="E11" s="7"/>
      <c r="F11" s="7"/>
    </row>
    <row r="12" spans="1:6" x14ac:dyDescent="0.15">
      <c r="A12" s="2" t="s">
        <v>29</v>
      </c>
      <c r="B12" s="3" t="s">
        <v>30</v>
      </c>
      <c r="C12" s="2" t="s">
        <v>26</v>
      </c>
      <c r="D12" s="5">
        <v>20</v>
      </c>
      <c r="E12" s="7"/>
      <c r="F12" s="7"/>
    </row>
    <row r="13" spans="1:6" x14ac:dyDescent="0.15">
      <c r="A13" s="2" t="s">
        <v>31</v>
      </c>
      <c r="B13" s="3" t="s">
        <v>32</v>
      </c>
      <c r="C13" s="2" t="s">
        <v>26</v>
      </c>
      <c r="D13" s="5">
        <v>25</v>
      </c>
      <c r="E13" s="7"/>
      <c r="F13" s="7"/>
    </row>
    <row r="14" spans="1:6" ht="22.5" x14ac:dyDescent="0.15">
      <c r="A14" s="2" t="s">
        <v>33</v>
      </c>
      <c r="B14" s="3" t="s">
        <v>34</v>
      </c>
      <c r="C14" s="2" t="s">
        <v>35</v>
      </c>
      <c r="D14" s="5">
        <v>1</v>
      </c>
      <c r="E14" s="7"/>
      <c r="F14" s="7"/>
    </row>
    <row r="15" spans="1:6" x14ac:dyDescent="0.15">
      <c r="A15" s="2" t="s">
        <v>36</v>
      </c>
      <c r="B15" s="3" t="s">
        <v>37</v>
      </c>
      <c r="C15" s="2" t="s">
        <v>38</v>
      </c>
      <c r="D15" s="5">
        <v>82</v>
      </c>
      <c r="E15" s="7"/>
      <c r="F15" s="7"/>
    </row>
    <row r="16" spans="1:6" x14ac:dyDescent="0.15">
      <c r="A16" s="2" t="s">
        <v>39</v>
      </c>
      <c r="B16" s="3" t="s">
        <v>40</v>
      </c>
      <c r="C16" s="2" t="s">
        <v>16</v>
      </c>
      <c r="D16" s="5" t="s">
        <v>8</v>
      </c>
      <c r="E16" s="6"/>
      <c r="F16" s="7"/>
    </row>
    <row r="17" spans="1:6" x14ac:dyDescent="0.15">
      <c r="A17" s="2" t="s">
        <v>41</v>
      </c>
      <c r="B17" s="3" t="s">
        <v>42</v>
      </c>
      <c r="C17" s="2" t="s">
        <v>21</v>
      </c>
      <c r="D17" s="5">
        <v>0.14399999999999999</v>
      </c>
      <c r="E17" s="7"/>
      <c r="F17" s="7"/>
    </row>
    <row r="18" spans="1:6" ht="22.5" x14ac:dyDescent="0.15">
      <c r="A18" s="2" t="s">
        <v>43</v>
      </c>
      <c r="B18" s="3" t="s">
        <v>44</v>
      </c>
      <c r="C18" s="2" t="s">
        <v>21</v>
      </c>
      <c r="D18" s="5">
        <v>0.46300000000000002</v>
      </c>
      <c r="E18" s="7"/>
      <c r="F18" s="7"/>
    </row>
    <row r="19" spans="1:6" ht="22.5" x14ac:dyDescent="0.15">
      <c r="A19" s="2" t="s">
        <v>45</v>
      </c>
      <c r="B19" s="3" t="s">
        <v>46</v>
      </c>
      <c r="C19" s="2" t="s">
        <v>38</v>
      </c>
      <c r="D19" s="5">
        <v>4</v>
      </c>
      <c r="E19" s="7"/>
      <c r="F19" s="7"/>
    </row>
    <row r="20" spans="1:6" x14ac:dyDescent="0.15">
      <c r="A20" s="2" t="s">
        <v>47</v>
      </c>
      <c r="B20" s="3" t="s">
        <v>48</v>
      </c>
      <c r="C20" s="2" t="s">
        <v>49</v>
      </c>
      <c r="D20" s="5">
        <v>1.92</v>
      </c>
      <c r="E20" s="7"/>
      <c r="F20" s="7"/>
    </row>
    <row r="21" spans="1:6" x14ac:dyDescent="0.15">
      <c r="A21" s="2" t="s">
        <v>50</v>
      </c>
      <c r="B21" s="3" t="s">
        <v>51</v>
      </c>
      <c r="C21" s="2" t="s">
        <v>49</v>
      </c>
      <c r="D21" s="5">
        <v>1.92</v>
      </c>
      <c r="E21" s="7"/>
      <c r="F21" s="7"/>
    </row>
    <row r="22" spans="1:6" x14ac:dyDescent="0.15">
      <c r="A22" s="2" t="s">
        <v>52</v>
      </c>
      <c r="B22" s="3" t="s">
        <v>53</v>
      </c>
      <c r="C22" s="2" t="s">
        <v>54</v>
      </c>
      <c r="D22" s="5">
        <v>0.754</v>
      </c>
      <c r="E22" s="7"/>
      <c r="F22" s="7"/>
    </row>
    <row r="23" spans="1:6" x14ac:dyDescent="0.15">
      <c r="A23" s="2" t="s">
        <v>55</v>
      </c>
      <c r="B23" s="3" t="s">
        <v>56</v>
      </c>
      <c r="C23" s="2" t="s">
        <v>54</v>
      </c>
      <c r="D23" s="5">
        <v>0.754</v>
      </c>
      <c r="E23" s="7"/>
      <c r="F23" s="7"/>
    </row>
    <row r="24" spans="1:6" x14ac:dyDescent="0.15">
      <c r="A24" s="2" t="s">
        <v>57</v>
      </c>
      <c r="B24" s="3" t="s">
        <v>58</v>
      </c>
      <c r="C24" s="2" t="s">
        <v>26</v>
      </c>
      <c r="D24" s="5">
        <v>1</v>
      </c>
      <c r="E24" s="7"/>
      <c r="F24" s="7"/>
    </row>
    <row r="25" spans="1:6" ht="22.5" x14ac:dyDescent="0.15">
      <c r="A25" s="2" t="s">
        <v>59</v>
      </c>
      <c r="B25" s="3" t="s">
        <v>60</v>
      </c>
      <c r="C25" s="2" t="s">
        <v>61</v>
      </c>
      <c r="D25" s="5">
        <v>1</v>
      </c>
      <c r="E25" s="7"/>
      <c r="F25" s="7"/>
    </row>
    <row r="26" spans="1:6" x14ac:dyDescent="0.15">
      <c r="A26" s="12" t="s">
        <v>62</v>
      </c>
      <c r="B26" s="13" t="s">
        <v>63</v>
      </c>
      <c r="C26" s="12" t="s">
        <v>38</v>
      </c>
      <c r="D26" s="18">
        <v>82</v>
      </c>
      <c r="E26" s="19"/>
      <c r="F26" s="19"/>
    </row>
    <row r="27" spans="1:6" x14ac:dyDescent="0.15">
      <c r="A27" s="2">
        <v>1</v>
      </c>
      <c r="B27" s="3" t="s">
        <v>40</v>
      </c>
      <c r="C27" s="2" t="s">
        <v>16</v>
      </c>
      <c r="D27" s="5"/>
      <c r="E27" s="20"/>
      <c r="F27" s="20"/>
    </row>
    <row r="28" spans="1:6" ht="22.5" x14ac:dyDescent="0.15">
      <c r="A28" s="2">
        <v>1.1000000000000001</v>
      </c>
      <c r="B28" s="3" t="s">
        <v>64</v>
      </c>
      <c r="C28" s="2" t="s">
        <v>65</v>
      </c>
      <c r="D28" s="21">
        <v>1</v>
      </c>
      <c r="E28" s="20"/>
      <c r="F28" s="20"/>
    </row>
    <row r="29" spans="1:6" x14ac:dyDescent="0.15">
      <c r="A29" s="2">
        <v>1.2</v>
      </c>
      <c r="B29" s="3" t="s">
        <v>66</v>
      </c>
      <c r="C29" s="2" t="s">
        <v>26</v>
      </c>
      <c r="D29" s="21">
        <v>40</v>
      </c>
      <c r="E29" s="20"/>
      <c r="F29" s="20"/>
    </row>
    <row r="30" spans="1:6" ht="22.5" x14ac:dyDescent="0.15">
      <c r="A30" s="2">
        <v>1.3</v>
      </c>
      <c r="B30" s="3" t="s">
        <v>67</v>
      </c>
      <c r="C30" s="2" t="s">
        <v>26</v>
      </c>
      <c r="D30" s="21">
        <v>36</v>
      </c>
      <c r="E30" s="20"/>
      <c r="F30" s="20"/>
    </row>
    <row r="31" spans="1:6" x14ac:dyDescent="0.15">
      <c r="A31" s="2">
        <v>1.4</v>
      </c>
      <c r="B31" s="3" t="s">
        <v>68</v>
      </c>
      <c r="C31" s="2" t="s">
        <v>26</v>
      </c>
      <c r="D31" s="21">
        <v>40</v>
      </c>
      <c r="E31" s="20"/>
      <c r="F31" s="20"/>
    </row>
    <row r="32" spans="1:6" x14ac:dyDescent="0.15">
      <c r="A32" s="2">
        <v>1.5</v>
      </c>
      <c r="B32" s="3" t="s">
        <v>69</v>
      </c>
      <c r="C32" s="2" t="s">
        <v>38</v>
      </c>
      <c r="D32" s="21">
        <v>1</v>
      </c>
      <c r="E32" s="20"/>
      <c r="F32" s="20"/>
    </row>
    <row r="33" spans="1:6" x14ac:dyDescent="0.15">
      <c r="A33" s="2">
        <v>1.6</v>
      </c>
      <c r="B33" s="3" t="s">
        <v>70</v>
      </c>
      <c r="C33" s="2" t="s">
        <v>35</v>
      </c>
      <c r="D33" s="21">
        <v>1</v>
      </c>
      <c r="E33" s="20"/>
      <c r="F33" s="20"/>
    </row>
    <row r="34" spans="1:6" x14ac:dyDescent="0.15">
      <c r="A34" s="2">
        <v>1.7</v>
      </c>
      <c r="B34" s="3" t="s">
        <v>71</v>
      </c>
      <c r="C34" s="2" t="s">
        <v>65</v>
      </c>
      <c r="D34" s="21">
        <v>1</v>
      </c>
      <c r="E34" s="20"/>
      <c r="F34" s="20"/>
    </row>
    <row r="35" spans="1:6" x14ac:dyDescent="0.15">
      <c r="A35" s="2">
        <v>1.8</v>
      </c>
      <c r="B35" s="3" t="s">
        <v>72</v>
      </c>
      <c r="C35" s="2" t="s">
        <v>35</v>
      </c>
      <c r="D35" s="21">
        <v>1</v>
      </c>
      <c r="E35" s="20"/>
      <c r="F35" s="20"/>
    </row>
    <row r="36" spans="1:6" x14ac:dyDescent="0.15">
      <c r="A36" s="2">
        <v>1.9</v>
      </c>
      <c r="B36" s="3" t="s">
        <v>73</v>
      </c>
      <c r="C36" s="2" t="s">
        <v>65</v>
      </c>
      <c r="D36" s="21">
        <v>1</v>
      </c>
      <c r="E36" s="20"/>
      <c r="F36" s="20"/>
    </row>
    <row r="37" spans="1:6" ht="22.5" x14ac:dyDescent="0.15">
      <c r="A37" s="2">
        <v>2</v>
      </c>
      <c r="B37" s="3" t="s">
        <v>74</v>
      </c>
      <c r="C37" s="2" t="s">
        <v>38</v>
      </c>
      <c r="D37" s="21">
        <v>1</v>
      </c>
      <c r="E37" s="20"/>
      <c r="F37" s="20"/>
    </row>
    <row r="38" spans="1:6" x14ac:dyDescent="0.15">
      <c r="A38" s="12" t="s">
        <v>75</v>
      </c>
      <c r="B38" s="13" t="s">
        <v>76</v>
      </c>
      <c r="C38" s="12" t="s">
        <v>38</v>
      </c>
      <c r="D38" s="18"/>
      <c r="E38" s="19"/>
      <c r="F38" s="19"/>
    </row>
    <row r="39" spans="1:6" ht="22.5" x14ac:dyDescent="0.15">
      <c r="A39" s="2">
        <v>1</v>
      </c>
      <c r="B39" s="3" t="s">
        <v>77</v>
      </c>
      <c r="C39" s="2" t="s">
        <v>38</v>
      </c>
      <c r="D39" s="21">
        <v>82</v>
      </c>
      <c r="E39" s="20"/>
      <c r="F39" s="20"/>
    </row>
    <row r="40" spans="1:6" x14ac:dyDescent="0.15">
      <c r="A40" s="12" t="s">
        <v>78</v>
      </c>
      <c r="B40" s="13" t="s">
        <v>79</v>
      </c>
      <c r="C40" s="12" t="s">
        <v>38</v>
      </c>
      <c r="D40" s="18">
        <v>82</v>
      </c>
      <c r="E40" s="19"/>
      <c r="F40" s="19"/>
    </row>
    <row r="41" spans="1:6" x14ac:dyDescent="0.15">
      <c r="A41" s="2">
        <v>1</v>
      </c>
      <c r="B41" s="3" t="s">
        <v>40</v>
      </c>
      <c r="C41" s="2" t="s">
        <v>16</v>
      </c>
      <c r="D41" s="5"/>
      <c r="E41" s="6"/>
      <c r="F41" s="20"/>
    </row>
    <row r="42" spans="1:6" ht="22.5" x14ac:dyDescent="0.15">
      <c r="A42" s="2">
        <v>1.1000000000000001</v>
      </c>
      <c r="B42" s="3" t="s">
        <v>80</v>
      </c>
      <c r="C42" s="2" t="s">
        <v>35</v>
      </c>
      <c r="D42" s="21">
        <v>1</v>
      </c>
      <c r="E42" s="20"/>
      <c r="F42" s="20"/>
    </row>
    <row r="43" spans="1:6" x14ac:dyDescent="0.15">
      <c r="A43" s="2">
        <v>1.2</v>
      </c>
      <c r="B43" s="3" t="s">
        <v>81</v>
      </c>
      <c r="C43" s="2" t="s">
        <v>38</v>
      </c>
      <c r="D43" s="21">
        <v>1</v>
      </c>
      <c r="E43" s="20"/>
      <c r="F43" s="20"/>
    </row>
    <row r="44" spans="1:6" x14ac:dyDescent="0.15">
      <c r="A44" s="2">
        <v>1.3</v>
      </c>
      <c r="B44" s="3" t="s">
        <v>82</v>
      </c>
      <c r="C44" s="2" t="s">
        <v>38</v>
      </c>
      <c r="D44" s="21">
        <v>1</v>
      </c>
      <c r="E44" s="20"/>
      <c r="F44" s="20"/>
    </row>
    <row r="45" spans="1:6" x14ac:dyDescent="0.15">
      <c r="A45" s="2">
        <v>1.4</v>
      </c>
      <c r="B45" s="3" t="s">
        <v>83</v>
      </c>
      <c r="C45" s="2" t="s">
        <v>38</v>
      </c>
      <c r="D45" s="21">
        <v>1</v>
      </c>
      <c r="E45" s="20"/>
      <c r="F45" s="20"/>
    </row>
    <row r="46" spans="1:6" x14ac:dyDescent="0.15">
      <c r="A46" s="2">
        <v>1.5</v>
      </c>
      <c r="B46" s="3" t="s">
        <v>84</v>
      </c>
      <c r="C46" s="2" t="s">
        <v>38</v>
      </c>
      <c r="D46" s="21">
        <v>1</v>
      </c>
      <c r="E46" s="20"/>
      <c r="F46" s="20"/>
    </row>
    <row r="47" spans="1:6" ht="22.5" x14ac:dyDescent="0.15">
      <c r="A47" s="2">
        <v>1.6</v>
      </c>
      <c r="B47" s="3" t="s">
        <v>85</v>
      </c>
      <c r="C47" s="2" t="s">
        <v>38</v>
      </c>
      <c r="D47" s="21">
        <v>1</v>
      </c>
      <c r="E47" s="20"/>
      <c r="F47" s="20"/>
    </row>
    <row r="48" spans="1:6" ht="22.5" x14ac:dyDescent="0.15">
      <c r="A48" s="2">
        <v>1.7</v>
      </c>
      <c r="B48" s="3" t="s">
        <v>86</v>
      </c>
      <c r="C48" s="2" t="s">
        <v>87</v>
      </c>
      <c r="D48" s="21">
        <v>1</v>
      </c>
      <c r="E48" s="20"/>
      <c r="F48" s="20"/>
    </row>
    <row r="49" spans="1:6" x14ac:dyDescent="0.15">
      <c r="A49" s="12" t="s">
        <v>88</v>
      </c>
      <c r="B49" s="13" t="s">
        <v>89</v>
      </c>
      <c r="C49" s="14"/>
      <c r="D49" s="15"/>
      <c r="E49" s="16"/>
      <c r="F49" s="19"/>
    </row>
    <row r="50" spans="1:6" x14ac:dyDescent="0.15">
      <c r="A50" s="2">
        <v>1</v>
      </c>
      <c r="B50" s="3" t="s">
        <v>90</v>
      </c>
      <c r="C50" s="4"/>
      <c r="D50" s="5"/>
      <c r="E50" s="6"/>
      <c r="F50" s="20"/>
    </row>
    <row r="51" spans="1:6" x14ac:dyDescent="0.15">
      <c r="A51" s="2">
        <v>1.1000000000000001</v>
      </c>
      <c r="B51" s="3" t="s">
        <v>91</v>
      </c>
      <c r="C51" s="2" t="s">
        <v>92</v>
      </c>
      <c r="D51" s="21">
        <v>1640</v>
      </c>
      <c r="E51" s="20"/>
      <c r="F51" s="20"/>
    </row>
  </sheetData>
  <mergeCells count="1">
    <mergeCell ref="A1:F1"/>
  </mergeCells>
  <phoneticPr fontId="8" type="noConversion"/>
  <pageMargins left="0.75" right="0.75" top="1" bottom="1" header="0.5" footer="0.5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"/>
  <sheetViews>
    <sheetView workbookViewId="0"/>
  </sheetViews>
  <sheetFormatPr defaultColWidth="9" defaultRowHeight="13.5" x14ac:dyDescent="0.15"/>
  <sheetData/>
  <phoneticPr fontId="8" type="noConversion"/>
  <pageMargins left="0.75" right="0.75" top="1" bottom="1" header="0.5" footer="0.5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"/>
  <sheetViews>
    <sheetView workbookViewId="0"/>
  </sheetViews>
  <sheetFormatPr defaultColWidth="9" defaultRowHeight="13.5" x14ac:dyDescent="0.15"/>
  <sheetData/>
  <phoneticPr fontId="8" type="noConversion"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51"/>
  <sheetViews>
    <sheetView workbookViewId="0">
      <selection activeCell="E3" sqref="E3:F51"/>
    </sheetView>
  </sheetViews>
  <sheetFormatPr defaultColWidth="9" defaultRowHeight="13.5" x14ac:dyDescent="0.15"/>
  <cols>
    <col min="2" max="2" width="15.625" customWidth="1"/>
    <col min="6" max="6" width="9.25"/>
  </cols>
  <sheetData>
    <row r="1" spans="1:6" ht="18.75" x14ac:dyDescent="0.15">
      <c r="A1" s="22" t="s">
        <v>0</v>
      </c>
      <c r="B1" s="22"/>
      <c r="C1" s="22"/>
      <c r="D1" s="22"/>
      <c r="E1" s="22"/>
      <c r="F1" s="22"/>
    </row>
    <row r="2" spans="1:6" x14ac:dyDescent="0.1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</row>
    <row r="3" spans="1:6" x14ac:dyDescent="0.15">
      <c r="A3" s="2"/>
      <c r="B3" s="3" t="s">
        <v>7</v>
      </c>
      <c r="C3" s="4" t="s">
        <v>8</v>
      </c>
      <c r="D3" s="5" t="s">
        <v>8</v>
      </c>
      <c r="E3" s="6"/>
      <c r="F3" s="7"/>
    </row>
    <row r="4" spans="1:6" x14ac:dyDescent="0.15">
      <c r="A4" s="12" t="s">
        <v>9</v>
      </c>
      <c r="B4" s="13" t="s">
        <v>10</v>
      </c>
      <c r="C4" s="14" t="s">
        <v>8</v>
      </c>
      <c r="D4" s="15" t="s">
        <v>8</v>
      </c>
      <c r="E4" s="16"/>
      <c r="F4" s="17"/>
    </row>
    <row r="5" spans="1:6" ht="22.5" x14ac:dyDescent="0.15">
      <c r="A5" s="2" t="s">
        <v>11</v>
      </c>
      <c r="B5" s="3" t="s">
        <v>12</v>
      </c>
      <c r="C5" s="2" t="s">
        <v>13</v>
      </c>
      <c r="D5" s="5">
        <v>79</v>
      </c>
      <c r="E5" s="7"/>
      <c r="F5" s="7"/>
    </row>
    <row r="6" spans="1:6" x14ac:dyDescent="0.15">
      <c r="A6" s="2" t="s">
        <v>14</v>
      </c>
      <c r="B6" s="3" t="s">
        <v>15</v>
      </c>
      <c r="C6" s="2" t="s">
        <v>16</v>
      </c>
      <c r="D6" s="5" t="s">
        <v>8</v>
      </c>
      <c r="E6" s="6"/>
      <c r="F6" s="7"/>
    </row>
    <row r="7" spans="1:6" x14ac:dyDescent="0.15">
      <c r="A7" s="2" t="s">
        <v>17</v>
      </c>
      <c r="B7" s="3" t="s">
        <v>18</v>
      </c>
      <c r="C7" s="4" t="s">
        <v>8</v>
      </c>
      <c r="D7" s="5" t="s">
        <v>8</v>
      </c>
      <c r="E7" s="6"/>
      <c r="F7" s="7"/>
    </row>
    <row r="8" spans="1:6" ht="22.5" x14ac:dyDescent="0.15">
      <c r="A8" s="2" t="s">
        <v>19</v>
      </c>
      <c r="B8" s="3" t="s">
        <v>20</v>
      </c>
      <c r="C8" s="2" t="s">
        <v>21</v>
      </c>
      <c r="D8" s="5">
        <v>18</v>
      </c>
      <c r="E8" s="7"/>
      <c r="F8" s="7"/>
    </row>
    <row r="9" spans="1:6" ht="22.5" x14ac:dyDescent="0.15">
      <c r="A9" s="2" t="s">
        <v>22</v>
      </c>
      <c r="B9" s="3" t="s">
        <v>23</v>
      </c>
      <c r="C9" s="2" t="s">
        <v>21</v>
      </c>
      <c r="D9" s="5">
        <v>18</v>
      </c>
      <c r="E9" s="7"/>
      <c r="F9" s="7"/>
    </row>
    <row r="10" spans="1:6" x14ac:dyDescent="0.15">
      <c r="A10" s="2" t="s">
        <v>24</v>
      </c>
      <c r="B10" s="3" t="s">
        <v>25</v>
      </c>
      <c r="C10" s="2" t="s">
        <v>26</v>
      </c>
      <c r="D10" s="5">
        <v>20</v>
      </c>
      <c r="E10" s="7"/>
      <c r="F10" s="7"/>
    </row>
    <row r="11" spans="1:6" x14ac:dyDescent="0.15">
      <c r="A11" s="2" t="s">
        <v>27</v>
      </c>
      <c r="B11" s="3" t="s">
        <v>28</v>
      </c>
      <c r="C11" s="2" t="s">
        <v>26</v>
      </c>
      <c r="D11" s="5">
        <v>10</v>
      </c>
      <c r="E11" s="7"/>
      <c r="F11" s="7"/>
    </row>
    <row r="12" spans="1:6" x14ac:dyDescent="0.15">
      <c r="A12" s="2" t="s">
        <v>29</v>
      </c>
      <c r="B12" s="3" t="s">
        <v>30</v>
      </c>
      <c r="C12" s="2" t="s">
        <v>26</v>
      </c>
      <c r="D12" s="5">
        <v>20</v>
      </c>
      <c r="E12" s="7"/>
      <c r="F12" s="7"/>
    </row>
    <row r="13" spans="1:6" x14ac:dyDescent="0.15">
      <c r="A13" s="2" t="s">
        <v>31</v>
      </c>
      <c r="B13" s="3" t="s">
        <v>32</v>
      </c>
      <c r="C13" s="2" t="s">
        <v>26</v>
      </c>
      <c r="D13" s="5">
        <v>25</v>
      </c>
      <c r="E13" s="7"/>
      <c r="F13" s="7"/>
    </row>
    <row r="14" spans="1:6" ht="22.5" x14ac:dyDescent="0.15">
      <c r="A14" s="2" t="s">
        <v>33</v>
      </c>
      <c r="B14" s="3" t="s">
        <v>34</v>
      </c>
      <c r="C14" s="2" t="s">
        <v>35</v>
      </c>
      <c r="D14" s="5">
        <v>1</v>
      </c>
      <c r="E14" s="7"/>
      <c r="F14" s="7"/>
    </row>
    <row r="15" spans="1:6" x14ac:dyDescent="0.15">
      <c r="A15" s="2" t="s">
        <v>36</v>
      </c>
      <c r="B15" s="3" t="s">
        <v>37</v>
      </c>
      <c r="C15" s="2" t="s">
        <v>38</v>
      </c>
      <c r="D15" s="5">
        <v>79</v>
      </c>
      <c r="E15" s="7"/>
      <c r="F15" s="7"/>
    </row>
    <row r="16" spans="1:6" x14ac:dyDescent="0.15">
      <c r="A16" s="2" t="s">
        <v>39</v>
      </c>
      <c r="B16" s="3" t="s">
        <v>40</v>
      </c>
      <c r="C16" s="2" t="s">
        <v>16</v>
      </c>
      <c r="D16" s="5" t="s">
        <v>8</v>
      </c>
      <c r="E16" s="6"/>
      <c r="F16" s="7"/>
    </row>
    <row r="17" spans="1:6" x14ac:dyDescent="0.15">
      <c r="A17" s="2" t="s">
        <v>41</v>
      </c>
      <c r="B17" s="3" t="s">
        <v>42</v>
      </c>
      <c r="C17" s="2" t="s">
        <v>21</v>
      </c>
      <c r="D17" s="5">
        <v>0.14399999999999999</v>
      </c>
      <c r="E17" s="7"/>
      <c r="F17" s="7"/>
    </row>
    <row r="18" spans="1:6" ht="22.5" x14ac:dyDescent="0.15">
      <c r="A18" s="2" t="s">
        <v>43</v>
      </c>
      <c r="B18" s="3" t="s">
        <v>44</v>
      </c>
      <c r="C18" s="2" t="s">
        <v>21</v>
      </c>
      <c r="D18" s="5">
        <v>0.46300000000000002</v>
      </c>
      <c r="E18" s="7"/>
      <c r="F18" s="7"/>
    </row>
    <row r="19" spans="1:6" ht="22.5" x14ac:dyDescent="0.15">
      <c r="A19" s="2" t="s">
        <v>45</v>
      </c>
      <c r="B19" s="3" t="s">
        <v>46</v>
      </c>
      <c r="C19" s="2" t="s">
        <v>38</v>
      </c>
      <c r="D19" s="5">
        <v>4</v>
      </c>
      <c r="E19" s="7"/>
      <c r="F19" s="7"/>
    </row>
    <row r="20" spans="1:6" x14ac:dyDescent="0.15">
      <c r="A20" s="2" t="s">
        <v>47</v>
      </c>
      <c r="B20" s="3" t="s">
        <v>48</v>
      </c>
      <c r="C20" s="2" t="s">
        <v>49</v>
      </c>
      <c r="D20" s="5">
        <v>1.92</v>
      </c>
      <c r="E20" s="7"/>
      <c r="F20" s="7"/>
    </row>
    <row r="21" spans="1:6" x14ac:dyDescent="0.15">
      <c r="A21" s="2" t="s">
        <v>50</v>
      </c>
      <c r="B21" s="3" t="s">
        <v>51</v>
      </c>
      <c r="C21" s="2" t="s">
        <v>49</v>
      </c>
      <c r="D21" s="5">
        <v>1.92</v>
      </c>
      <c r="E21" s="7"/>
      <c r="F21" s="7"/>
    </row>
    <row r="22" spans="1:6" x14ac:dyDescent="0.15">
      <c r="A22" s="2" t="s">
        <v>52</v>
      </c>
      <c r="B22" s="3" t="s">
        <v>53</v>
      </c>
      <c r="C22" s="2" t="s">
        <v>54</v>
      </c>
      <c r="D22" s="5">
        <v>0.754</v>
      </c>
      <c r="E22" s="7"/>
      <c r="F22" s="7"/>
    </row>
    <row r="23" spans="1:6" x14ac:dyDescent="0.15">
      <c r="A23" s="2" t="s">
        <v>55</v>
      </c>
      <c r="B23" s="3" t="s">
        <v>56</v>
      </c>
      <c r="C23" s="2" t="s">
        <v>54</v>
      </c>
      <c r="D23" s="5">
        <v>0.754</v>
      </c>
      <c r="E23" s="7"/>
      <c r="F23" s="7"/>
    </row>
    <row r="24" spans="1:6" x14ac:dyDescent="0.15">
      <c r="A24" s="2" t="s">
        <v>57</v>
      </c>
      <c r="B24" s="3" t="s">
        <v>58</v>
      </c>
      <c r="C24" s="2" t="s">
        <v>26</v>
      </c>
      <c r="D24" s="5">
        <v>1</v>
      </c>
      <c r="E24" s="7"/>
      <c r="F24" s="7"/>
    </row>
    <row r="25" spans="1:6" ht="22.5" x14ac:dyDescent="0.15">
      <c r="A25" s="2" t="s">
        <v>59</v>
      </c>
      <c r="B25" s="3" t="s">
        <v>60</v>
      </c>
      <c r="C25" s="2" t="s">
        <v>61</v>
      </c>
      <c r="D25" s="5">
        <v>1</v>
      </c>
      <c r="E25" s="7"/>
      <c r="F25" s="7"/>
    </row>
    <row r="26" spans="1:6" x14ac:dyDescent="0.15">
      <c r="A26" s="12" t="s">
        <v>62</v>
      </c>
      <c r="B26" s="13" t="s">
        <v>63</v>
      </c>
      <c r="C26" s="12" t="s">
        <v>38</v>
      </c>
      <c r="D26" s="18">
        <v>79</v>
      </c>
      <c r="E26" s="19"/>
      <c r="F26" s="19"/>
    </row>
    <row r="27" spans="1:6" x14ac:dyDescent="0.15">
      <c r="A27" s="2">
        <v>1</v>
      </c>
      <c r="B27" s="3" t="s">
        <v>40</v>
      </c>
      <c r="C27" s="2" t="s">
        <v>16</v>
      </c>
      <c r="D27" s="5"/>
      <c r="E27" s="20"/>
      <c r="F27" s="20"/>
    </row>
    <row r="28" spans="1:6" ht="22.5" x14ac:dyDescent="0.15">
      <c r="A28" s="2">
        <v>1.1000000000000001</v>
      </c>
      <c r="B28" s="3" t="s">
        <v>64</v>
      </c>
      <c r="C28" s="2" t="s">
        <v>65</v>
      </c>
      <c r="D28" s="21">
        <v>1</v>
      </c>
      <c r="E28" s="20"/>
      <c r="F28" s="20"/>
    </row>
    <row r="29" spans="1:6" x14ac:dyDescent="0.15">
      <c r="A29" s="2">
        <v>1.2</v>
      </c>
      <c r="B29" s="3" t="s">
        <v>66</v>
      </c>
      <c r="C29" s="2" t="s">
        <v>26</v>
      </c>
      <c r="D29" s="21">
        <v>40</v>
      </c>
      <c r="E29" s="20"/>
      <c r="F29" s="20"/>
    </row>
    <row r="30" spans="1:6" ht="22.5" x14ac:dyDescent="0.15">
      <c r="A30" s="2">
        <v>1.3</v>
      </c>
      <c r="B30" s="3" t="s">
        <v>67</v>
      </c>
      <c r="C30" s="2" t="s">
        <v>26</v>
      </c>
      <c r="D30" s="21">
        <v>36</v>
      </c>
      <c r="E30" s="20"/>
      <c r="F30" s="20"/>
    </row>
    <row r="31" spans="1:6" x14ac:dyDescent="0.15">
      <c r="A31" s="2">
        <v>1.4</v>
      </c>
      <c r="B31" s="3" t="s">
        <v>68</v>
      </c>
      <c r="C31" s="2" t="s">
        <v>26</v>
      </c>
      <c r="D31" s="21">
        <v>40</v>
      </c>
      <c r="E31" s="20"/>
      <c r="F31" s="20"/>
    </row>
    <row r="32" spans="1:6" x14ac:dyDescent="0.15">
      <c r="A32" s="2">
        <v>1.5</v>
      </c>
      <c r="B32" s="3" t="s">
        <v>69</v>
      </c>
      <c r="C32" s="2" t="s">
        <v>38</v>
      </c>
      <c r="D32" s="21">
        <v>1</v>
      </c>
      <c r="E32" s="20"/>
      <c r="F32" s="20"/>
    </row>
    <row r="33" spans="1:6" x14ac:dyDescent="0.15">
      <c r="A33" s="2">
        <v>1.6</v>
      </c>
      <c r="B33" s="3" t="s">
        <v>70</v>
      </c>
      <c r="C33" s="2" t="s">
        <v>35</v>
      </c>
      <c r="D33" s="21">
        <v>1</v>
      </c>
      <c r="E33" s="20"/>
      <c r="F33" s="20"/>
    </row>
    <row r="34" spans="1:6" x14ac:dyDescent="0.15">
      <c r="A34" s="2">
        <v>1.7</v>
      </c>
      <c r="B34" s="3" t="s">
        <v>71</v>
      </c>
      <c r="C34" s="2" t="s">
        <v>65</v>
      </c>
      <c r="D34" s="21">
        <v>1</v>
      </c>
      <c r="E34" s="20"/>
      <c r="F34" s="20"/>
    </row>
    <row r="35" spans="1:6" x14ac:dyDescent="0.15">
      <c r="A35" s="2">
        <v>1.8</v>
      </c>
      <c r="B35" s="3" t="s">
        <v>72</v>
      </c>
      <c r="C35" s="2" t="s">
        <v>35</v>
      </c>
      <c r="D35" s="21">
        <v>1</v>
      </c>
      <c r="E35" s="20"/>
      <c r="F35" s="20"/>
    </row>
    <row r="36" spans="1:6" x14ac:dyDescent="0.15">
      <c r="A36" s="2">
        <v>1.9</v>
      </c>
      <c r="B36" s="3" t="s">
        <v>73</v>
      </c>
      <c r="C36" s="2" t="s">
        <v>65</v>
      </c>
      <c r="D36" s="21">
        <v>1</v>
      </c>
      <c r="E36" s="20"/>
      <c r="F36" s="20"/>
    </row>
    <row r="37" spans="1:6" ht="22.5" x14ac:dyDescent="0.15">
      <c r="A37" s="2">
        <v>2</v>
      </c>
      <c r="B37" s="3" t="s">
        <v>74</v>
      </c>
      <c r="C37" s="2" t="s">
        <v>38</v>
      </c>
      <c r="D37" s="21">
        <v>1</v>
      </c>
      <c r="E37" s="20"/>
      <c r="F37" s="20"/>
    </row>
    <row r="38" spans="1:6" x14ac:dyDescent="0.15">
      <c r="A38" s="12" t="s">
        <v>75</v>
      </c>
      <c r="B38" s="13" t="s">
        <v>76</v>
      </c>
      <c r="C38" s="12" t="s">
        <v>38</v>
      </c>
      <c r="D38" s="18"/>
      <c r="E38" s="19"/>
      <c r="F38" s="19"/>
    </row>
    <row r="39" spans="1:6" ht="22.5" x14ac:dyDescent="0.15">
      <c r="A39" s="2">
        <v>1</v>
      </c>
      <c r="B39" s="3" t="s">
        <v>77</v>
      </c>
      <c r="C39" s="2" t="s">
        <v>38</v>
      </c>
      <c r="D39" s="21">
        <v>79</v>
      </c>
      <c r="E39" s="20"/>
      <c r="F39" s="20"/>
    </row>
    <row r="40" spans="1:6" x14ac:dyDescent="0.15">
      <c r="A40" s="12" t="s">
        <v>78</v>
      </c>
      <c r="B40" s="13" t="s">
        <v>79</v>
      </c>
      <c r="C40" s="12" t="s">
        <v>38</v>
      </c>
      <c r="D40" s="18">
        <v>79</v>
      </c>
      <c r="E40" s="19"/>
      <c r="F40" s="19"/>
    </row>
    <row r="41" spans="1:6" x14ac:dyDescent="0.15">
      <c r="A41" s="2">
        <v>1</v>
      </c>
      <c r="B41" s="3" t="s">
        <v>40</v>
      </c>
      <c r="C41" s="2" t="s">
        <v>16</v>
      </c>
      <c r="D41" s="5"/>
      <c r="E41" s="6"/>
      <c r="F41" s="20"/>
    </row>
    <row r="42" spans="1:6" ht="22.5" x14ac:dyDescent="0.15">
      <c r="A42" s="2">
        <v>1.1000000000000001</v>
      </c>
      <c r="B42" s="3" t="s">
        <v>80</v>
      </c>
      <c r="C42" s="2" t="s">
        <v>35</v>
      </c>
      <c r="D42" s="21">
        <v>1</v>
      </c>
      <c r="E42" s="20"/>
      <c r="F42" s="20"/>
    </row>
    <row r="43" spans="1:6" x14ac:dyDescent="0.15">
      <c r="A43" s="2">
        <v>1.2</v>
      </c>
      <c r="B43" s="3" t="s">
        <v>81</v>
      </c>
      <c r="C43" s="2" t="s">
        <v>38</v>
      </c>
      <c r="D43" s="21">
        <v>1</v>
      </c>
      <c r="E43" s="20"/>
      <c r="F43" s="20"/>
    </row>
    <row r="44" spans="1:6" x14ac:dyDescent="0.15">
      <c r="A44" s="2">
        <v>1.3</v>
      </c>
      <c r="B44" s="3" t="s">
        <v>82</v>
      </c>
      <c r="C44" s="2" t="s">
        <v>38</v>
      </c>
      <c r="D44" s="21">
        <v>1</v>
      </c>
      <c r="E44" s="20"/>
      <c r="F44" s="20"/>
    </row>
    <row r="45" spans="1:6" x14ac:dyDescent="0.15">
      <c r="A45" s="2">
        <v>1.4</v>
      </c>
      <c r="B45" s="3" t="s">
        <v>83</v>
      </c>
      <c r="C45" s="2" t="s">
        <v>38</v>
      </c>
      <c r="D45" s="21">
        <v>1</v>
      </c>
      <c r="E45" s="20"/>
      <c r="F45" s="20"/>
    </row>
    <row r="46" spans="1:6" x14ac:dyDescent="0.15">
      <c r="A46" s="2">
        <v>1.5</v>
      </c>
      <c r="B46" s="3" t="s">
        <v>84</v>
      </c>
      <c r="C46" s="2" t="s">
        <v>38</v>
      </c>
      <c r="D46" s="21">
        <v>1</v>
      </c>
      <c r="E46" s="20"/>
      <c r="F46" s="20"/>
    </row>
    <row r="47" spans="1:6" ht="22.5" x14ac:dyDescent="0.15">
      <c r="A47" s="2">
        <v>1.6</v>
      </c>
      <c r="B47" s="3" t="s">
        <v>85</v>
      </c>
      <c r="C47" s="2" t="s">
        <v>38</v>
      </c>
      <c r="D47" s="21">
        <v>1</v>
      </c>
      <c r="E47" s="20"/>
      <c r="F47" s="20"/>
    </row>
    <row r="48" spans="1:6" ht="22.5" x14ac:dyDescent="0.15">
      <c r="A48" s="2">
        <v>1.7</v>
      </c>
      <c r="B48" s="3" t="s">
        <v>86</v>
      </c>
      <c r="C48" s="2" t="s">
        <v>87</v>
      </c>
      <c r="D48" s="21">
        <v>1</v>
      </c>
      <c r="E48" s="20"/>
      <c r="F48" s="20"/>
    </row>
    <row r="49" spans="1:6" x14ac:dyDescent="0.15">
      <c r="A49" s="12" t="s">
        <v>88</v>
      </c>
      <c r="B49" s="13" t="s">
        <v>89</v>
      </c>
      <c r="C49" s="14"/>
      <c r="D49" s="15"/>
      <c r="E49" s="16"/>
      <c r="F49" s="19"/>
    </row>
    <row r="50" spans="1:6" x14ac:dyDescent="0.15">
      <c r="A50" s="2">
        <v>1</v>
      </c>
      <c r="B50" s="3" t="s">
        <v>90</v>
      </c>
      <c r="C50" s="4"/>
      <c r="D50" s="5"/>
      <c r="E50" s="6"/>
      <c r="F50" s="20"/>
    </row>
    <row r="51" spans="1:6" x14ac:dyDescent="0.15">
      <c r="A51" s="2">
        <v>1.1000000000000001</v>
      </c>
      <c r="B51" s="3" t="s">
        <v>91</v>
      </c>
      <c r="C51" s="2" t="s">
        <v>92</v>
      </c>
      <c r="D51" s="21">
        <v>1580</v>
      </c>
      <c r="E51" s="20"/>
      <c r="F51" s="20"/>
    </row>
  </sheetData>
  <mergeCells count="1">
    <mergeCell ref="A1:F1"/>
  </mergeCells>
  <phoneticPr fontId="8" type="noConversion"/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52"/>
  <sheetViews>
    <sheetView topLeftCell="A7" workbookViewId="0">
      <selection activeCell="E3" sqref="E3:F52"/>
    </sheetView>
  </sheetViews>
  <sheetFormatPr defaultColWidth="9" defaultRowHeight="13.5" x14ac:dyDescent="0.15"/>
  <cols>
    <col min="2" max="2" width="15.625" customWidth="1"/>
    <col min="6" max="6" width="9.25"/>
  </cols>
  <sheetData>
    <row r="1" spans="1:6" ht="18.75" x14ac:dyDescent="0.15">
      <c r="A1" s="22" t="s">
        <v>0</v>
      </c>
      <c r="B1" s="22"/>
      <c r="C1" s="22"/>
      <c r="D1" s="22"/>
      <c r="E1" s="22"/>
      <c r="F1" s="22"/>
    </row>
    <row r="2" spans="1:6" x14ac:dyDescent="0.1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</row>
    <row r="3" spans="1:6" x14ac:dyDescent="0.15">
      <c r="A3" s="2"/>
      <c r="B3" s="3" t="s">
        <v>7</v>
      </c>
      <c r="C3" s="4" t="s">
        <v>8</v>
      </c>
      <c r="D3" s="5" t="s">
        <v>8</v>
      </c>
      <c r="E3" s="6"/>
      <c r="F3" s="7"/>
    </row>
    <row r="4" spans="1:6" x14ac:dyDescent="0.15">
      <c r="A4" s="12" t="s">
        <v>9</v>
      </c>
      <c r="B4" s="13" t="s">
        <v>10</v>
      </c>
      <c r="C4" s="14" t="s">
        <v>8</v>
      </c>
      <c r="D4" s="15" t="s">
        <v>8</v>
      </c>
      <c r="E4" s="16"/>
      <c r="F4" s="17"/>
    </row>
    <row r="5" spans="1:6" ht="22.5" x14ac:dyDescent="0.15">
      <c r="A5" s="2" t="s">
        <v>11</v>
      </c>
      <c r="B5" s="3" t="s">
        <v>12</v>
      </c>
      <c r="C5" s="2" t="s">
        <v>13</v>
      </c>
      <c r="D5" s="5">
        <v>70</v>
      </c>
      <c r="E5" s="7"/>
      <c r="F5" s="7"/>
    </row>
    <row r="6" spans="1:6" x14ac:dyDescent="0.15">
      <c r="A6" s="2" t="s">
        <v>14</v>
      </c>
      <c r="B6" s="3" t="s">
        <v>15</v>
      </c>
      <c r="C6" s="2" t="s">
        <v>16</v>
      </c>
      <c r="D6" s="5" t="s">
        <v>8</v>
      </c>
      <c r="E6" s="6"/>
      <c r="F6" s="7"/>
    </row>
    <row r="7" spans="1:6" x14ac:dyDescent="0.15">
      <c r="A7" s="2" t="s">
        <v>17</v>
      </c>
      <c r="B7" s="3" t="s">
        <v>18</v>
      </c>
      <c r="C7" s="4" t="s">
        <v>8</v>
      </c>
      <c r="D7" s="5" t="s">
        <v>8</v>
      </c>
      <c r="E7" s="6"/>
      <c r="F7" s="7"/>
    </row>
    <row r="8" spans="1:6" ht="22.5" x14ac:dyDescent="0.15">
      <c r="A8" s="2" t="s">
        <v>19</v>
      </c>
      <c r="B8" s="3" t="s">
        <v>20</v>
      </c>
      <c r="C8" s="2" t="s">
        <v>21</v>
      </c>
      <c r="D8" s="5">
        <v>18</v>
      </c>
      <c r="E8" s="7"/>
      <c r="F8" s="7"/>
    </row>
    <row r="9" spans="1:6" ht="22.5" x14ac:dyDescent="0.15">
      <c r="A9" s="2" t="s">
        <v>22</v>
      </c>
      <c r="B9" s="3" t="s">
        <v>23</v>
      </c>
      <c r="C9" s="2" t="s">
        <v>21</v>
      </c>
      <c r="D9" s="5">
        <v>18</v>
      </c>
      <c r="E9" s="7"/>
      <c r="F9" s="7"/>
    </row>
    <row r="10" spans="1:6" x14ac:dyDescent="0.15">
      <c r="A10" s="2" t="s">
        <v>24</v>
      </c>
      <c r="B10" s="3" t="s">
        <v>25</v>
      </c>
      <c r="C10" s="2" t="s">
        <v>26</v>
      </c>
      <c r="D10" s="5">
        <v>20</v>
      </c>
      <c r="E10" s="7"/>
      <c r="F10" s="7"/>
    </row>
    <row r="11" spans="1:6" x14ac:dyDescent="0.15">
      <c r="A11" s="2" t="s">
        <v>27</v>
      </c>
      <c r="B11" s="3" t="s">
        <v>28</v>
      </c>
      <c r="C11" s="2" t="s">
        <v>26</v>
      </c>
      <c r="D11" s="5">
        <v>10</v>
      </c>
      <c r="E11" s="7"/>
      <c r="F11" s="7"/>
    </row>
    <row r="12" spans="1:6" x14ac:dyDescent="0.15">
      <c r="A12" s="2" t="s">
        <v>29</v>
      </c>
      <c r="B12" s="3" t="s">
        <v>30</v>
      </c>
      <c r="C12" s="2" t="s">
        <v>26</v>
      </c>
      <c r="D12" s="5">
        <v>20</v>
      </c>
      <c r="E12" s="7"/>
      <c r="F12" s="7"/>
    </row>
    <row r="13" spans="1:6" x14ac:dyDescent="0.15">
      <c r="A13" s="2" t="s">
        <v>31</v>
      </c>
      <c r="B13" s="3" t="s">
        <v>32</v>
      </c>
      <c r="C13" s="2" t="s">
        <v>26</v>
      </c>
      <c r="D13" s="5">
        <v>25</v>
      </c>
      <c r="E13" s="7"/>
      <c r="F13" s="7"/>
    </row>
    <row r="14" spans="1:6" ht="22.5" x14ac:dyDescent="0.15">
      <c r="A14" s="2" t="s">
        <v>33</v>
      </c>
      <c r="B14" s="3" t="s">
        <v>34</v>
      </c>
      <c r="C14" s="2" t="s">
        <v>35</v>
      </c>
      <c r="D14" s="5">
        <v>1</v>
      </c>
      <c r="E14" s="7"/>
      <c r="F14" s="7"/>
    </row>
    <row r="15" spans="1:6" x14ac:dyDescent="0.15">
      <c r="A15" s="2" t="s">
        <v>36</v>
      </c>
      <c r="B15" s="3" t="s">
        <v>37</v>
      </c>
      <c r="C15" s="2" t="s">
        <v>38</v>
      </c>
      <c r="D15" s="5">
        <v>70</v>
      </c>
      <c r="E15" s="7"/>
      <c r="F15" s="7"/>
    </row>
    <row r="16" spans="1:6" x14ac:dyDescent="0.15">
      <c r="A16" s="2" t="s">
        <v>39</v>
      </c>
      <c r="B16" s="3" t="s">
        <v>40</v>
      </c>
      <c r="C16" s="2" t="s">
        <v>16</v>
      </c>
      <c r="D16" s="5" t="s">
        <v>8</v>
      </c>
      <c r="E16" s="6"/>
      <c r="F16" s="7"/>
    </row>
    <row r="17" spans="1:6" x14ac:dyDescent="0.15">
      <c r="A17" s="2" t="s">
        <v>41</v>
      </c>
      <c r="B17" s="3" t="s">
        <v>42</v>
      </c>
      <c r="C17" s="2" t="s">
        <v>21</v>
      </c>
      <c r="D17" s="5">
        <v>0.14399999999999999</v>
      </c>
      <c r="E17" s="7"/>
      <c r="F17" s="7"/>
    </row>
    <row r="18" spans="1:6" ht="22.5" x14ac:dyDescent="0.15">
      <c r="A18" s="2" t="s">
        <v>43</v>
      </c>
      <c r="B18" s="3" t="s">
        <v>44</v>
      </c>
      <c r="C18" s="2" t="s">
        <v>21</v>
      </c>
      <c r="D18" s="5">
        <v>0.46300000000000002</v>
      </c>
      <c r="E18" s="7"/>
      <c r="F18" s="7"/>
    </row>
    <row r="19" spans="1:6" ht="22.5" x14ac:dyDescent="0.15">
      <c r="A19" s="2" t="s">
        <v>45</v>
      </c>
      <c r="B19" s="3" t="s">
        <v>46</v>
      </c>
      <c r="C19" s="2" t="s">
        <v>38</v>
      </c>
      <c r="D19" s="5">
        <v>4</v>
      </c>
      <c r="E19" s="7"/>
      <c r="F19" s="7"/>
    </row>
    <row r="20" spans="1:6" x14ac:dyDescent="0.15">
      <c r="A20" s="2" t="s">
        <v>47</v>
      </c>
      <c r="B20" s="3" t="s">
        <v>48</v>
      </c>
      <c r="C20" s="2" t="s">
        <v>49</v>
      </c>
      <c r="D20" s="5">
        <v>1.92</v>
      </c>
      <c r="E20" s="7"/>
      <c r="F20" s="7"/>
    </row>
    <row r="21" spans="1:6" x14ac:dyDescent="0.15">
      <c r="A21" s="2" t="s">
        <v>50</v>
      </c>
      <c r="B21" s="3" t="s">
        <v>51</v>
      </c>
      <c r="C21" s="2" t="s">
        <v>49</v>
      </c>
      <c r="D21" s="5">
        <v>1.92</v>
      </c>
      <c r="E21" s="7"/>
      <c r="F21" s="7"/>
    </row>
    <row r="22" spans="1:6" x14ac:dyDescent="0.15">
      <c r="A22" s="2" t="s">
        <v>52</v>
      </c>
      <c r="B22" s="3" t="s">
        <v>53</v>
      </c>
      <c r="C22" s="2" t="s">
        <v>54</v>
      </c>
      <c r="D22" s="5">
        <v>0.754</v>
      </c>
      <c r="E22" s="7"/>
      <c r="F22" s="7"/>
    </row>
    <row r="23" spans="1:6" x14ac:dyDescent="0.15">
      <c r="A23" s="2" t="s">
        <v>55</v>
      </c>
      <c r="B23" s="3" t="s">
        <v>56</v>
      </c>
      <c r="C23" s="2" t="s">
        <v>54</v>
      </c>
      <c r="D23" s="5">
        <v>0.754</v>
      </c>
      <c r="E23" s="7"/>
      <c r="F23" s="7"/>
    </row>
    <row r="24" spans="1:6" x14ac:dyDescent="0.15">
      <c r="A24" s="2" t="s">
        <v>57</v>
      </c>
      <c r="B24" s="3" t="s">
        <v>58</v>
      </c>
      <c r="C24" s="2" t="s">
        <v>26</v>
      </c>
      <c r="D24" s="5">
        <v>1</v>
      </c>
      <c r="E24" s="7"/>
      <c r="F24" s="7"/>
    </row>
    <row r="25" spans="1:6" ht="22.5" x14ac:dyDescent="0.15">
      <c r="A25" s="2" t="s">
        <v>59</v>
      </c>
      <c r="B25" s="3" t="s">
        <v>60</v>
      </c>
      <c r="C25" s="2" t="s">
        <v>61</v>
      </c>
      <c r="D25" s="5">
        <v>1</v>
      </c>
      <c r="E25" s="7"/>
      <c r="F25" s="7"/>
    </row>
    <row r="26" spans="1:6" x14ac:dyDescent="0.15">
      <c r="A26" s="12" t="s">
        <v>62</v>
      </c>
      <c r="B26" s="13" t="s">
        <v>63</v>
      </c>
      <c r="C26" s="12" t="s">
        <v>38</v>
      </c>
      <c r="D26" s="18">
        <v>70</v>
      </c>
      <c r="E26" s="19"/>
      <c r="F26" s="19"/>
    </row>
    <row r="27" spans="1:6" x14ac:dyDescent="0.15">
      <c r="A27" s="2">
        <v>1</v>
      </c>
      <c r="B27" s="3" t="s">
        <v>40</v>
      </c>
      <c r="C27" s="2" t="s">
        <v>16</v>
      </c>
      <c r="D27" s="5"/>
      <c r="E27" s="20"/>
      <c r="F27" s="20"/>
    </row>
    <row r="28" spans="1:6" ht="22.5" x14ac:dyDescent="0.15">
      <c r="A28" s="2">
        <v>1.1000000000000001</v>
      </c>
      <c r="B28" s="3" t="s">
        <v>64</v>
      </c>
      <c r="C28" s="2" t="s">
        <v>65</v>
      </c>
      <c r="D28" s="21">
        <v>1</v>
      </c>
      <c r="E28" s="20"/>
      <c r="F28" s="20"/>
    </row>
    <row r="29" spans="1:6" x14ac:dyDescent="0.15">
      <c r="A29" s="2">
        <v>1.2</v>
      </c>
      <c r="B29" s="3" t="s">
        <v>66</v>
      </c>
      <c r="C29" s="2" t="s">
        <v>26</v>
      </c>
      <c r="D29" s="21">
        <v>40</v>
      </c>
      <c r="E29" s="20"/>
      <c r="F29" s="20"/>
    </row>
    <row r="30" spans="1:6" ht="22.5" x14ac:dyDescent="0.15">
      <c r="A30" s="2">
        <v>1.3</v>
      </c>
      <c r="B30" s="3" t="s">
        <v>67</v>
      </c>
      <c r="C30" s="2" t="s">
        <v>26</v>
      </c>
      <c r="D30" s="21">
        <v>36</v>
      </c>
      <c r="E30" s="20"/>
      <c r="F30" s="20"/>
    </row>
    <row r="31" spans="1:6" x14ac:dyDescent="0.15">
      <c r="A31" s="2">
        <v>1.4</v>
      </c>
      <c r="B31" s="3" t="s">
        <v>68</v>
      </c>
      <c r="C31" s="2" t="s">
        <v>26</v>
      </c>
      <c r="D31" s="21">
        <v>40</v>
      </c>
      <c r="E31" s="20"/>
      <c r="F31" s="20"/>
    </row>
    <row r="32" spans="1:6" x14ac:dyDescent="0.15">
      <c r="A32" s="2">
        <v>1.5</v>
      </c>
      <c r="B32" s="3" t="s">
        <v>69</v>
      </c>
      <c r="C32" s="2" t="s">
        <v>38</v>
      </c>
      <c r="D32" s="21">
        <v>1</v>
      </c>
      <c r="E32" s="20"/>
      <c r="F32" s="20"/>
    </row>
    <row r="33" spans="1:6" x14ac:dyDescent="0.15">
      <c r="A33" s="2">
        <v>1.6</v>
      </c>
      <c r="B33" s="3" t="s">
        <v>70</v>
      </c>
      <c r="C33" s="2" t="s">
        <v>35</v>
      </c>
      <c r="D33" s="21">
        <v>1</v>
      </c>
      <c r="E33" s="20"/>
      <c r="F33" s="20"/>
    </row>
    <row r="34" spans="1:6" x14ac:dyDescent="0.15">
      <c r="A34" s="2">
        <v>1.7</v>
      </c>
      <c r="B34" s="3" t="s">
        <v>71</v>
      </c>
      <c r="C34" s="2" t="s">
        <v>65</v>
      </c>
      <c r="D34" s="21">
        <v>1</v>
      </c>
      <c r="E34" s="20"/>
      <c r="F34" s="20"/>
    </row>
    <row r="35" spans="1:6" x14ac:dyDescent="0.15">
      <c r="A35" s="2">
        <v>1.8</v>
      </c>
      <c r="B35" s="3" t="s">
        <v>72</v>
      </c>
      <c r="C35" s="2" t="s">
        <v>35</v>
      </c>
      <c r="D35" s="21">
        <v>1</v>
      </c>
      <c r="E35" s="20"/>
      <c r="F35" s="20"/>
    </row>
    <row r="36" spans="1:6" x14ac:dyDescent="0.15">
      <c r="A36" s="2">
        <v>1.9</v>
      </c>
      <c r="B36" s="3" t="s">
        <v>73</v>
      </c>
      <c r="C36" s="2" t="s">
        <v>65</v>
      </c>
      <c r="D36" s="21">
        <v>1</v>
      </c>
      <c r="E36" s="20"/>
      <c r="F36" s="20"/>
    </row>
    <row r="37" spans="1:6" ht="22.5" x14ac:dyDescent="0.15">
      <c r="A37" s="2">
        <v>2</v>
      </c>
      <c r="B37" s="3" t="s">
        <v>74</v>
      </c>
      <c r="C37" s="2" t="s">
        <v>38</v>
      </c>
      <c r="D37" s="21">
        <v>1</v>
      </c>
      <c r="E37" s="20"/>
      <c r="F37" s="20"/>
    </row>
    <row r="38" spans="1:6" x14ac:dyDescent="0.15">
      <c r="A38" s="12" t="s">
        <v>75</v>
      </c>
      <c r="B38" s="13" t="s">
        <v>76</v>
      </c>
      <c r="C38" s="12" t="s">
        <v>38</v>
      </c>
      <c r="D38" s="18"/>
      <c r="E38" s="19"/>
      <c r="F38" s="19"/>
    </row>
    <row r="39" spans="1:6" ht="22.5" x14ac:dyDescent="0.15">
      <c r="A39" s="2">
        <v>1</v>
      </c>
      <c r="B39" s="3" t="s">
        <v>77</v>
      </c>
      <c r="C39" s="2" t="s">
        <v>38</v>
      </c>
      <c r="D39" s="21">
        <v>70</v>
      </c>
      <c r="E39" s="20"/>
      <c r="F39" s="20"/>
    </row>
    <row r="40" spans="1:6" x14ac:dyDescent="0.15">
      <c r="A40" s="12" t="s">
        <v>78</v>
      </c>
      <c r="B40" s="13" t="s">
        <v>79</v>
      </c>
      <c r="C40" s="12" t="s">
        <v>38</v>
      </c>
      <c r="D40" s="18">
        <v>70</v>
      </c>
      <c r="E40" s="19"/>
      <c r="F40" s="19"/>
    </row>
    <row r="41" spans="1:6" x14ac:dyDescent="0.15">
      <c r="A41" s="2">
        <v>1</v>
      </c>
      <c r="B41" s="3" t="s">
        <v>40</v>
      </c>
      <c r="C41" s="2" t="s">
        <v>16</v>
      </c>
      <c r="D41" s="5"/>
      <c r="E41" s="6"/>
      <c r="F41" s="20"/>
    </row>
    <row r="42" spans="1:6" ht="22.5" x14ac:dyDescent="0.15">
      <c r="A42" s="2">
        <v>1.1000000000000001</v>
      </c>
      <c r="B42" s="3" t="s">
        <v>80</v>
      </c>
      <c r="C42" s="2" t="s">
        <v>35</v>
      </c>
      <c r="D42" s="21">
        <v>1</v>
      </c>
      <c r="E42" s="20"/>
      <c r="F42" s="20"/>
    </row>
    <row r="43" spans="1:6" x14ac:dyDescent="0.15">
      <c r="A43" s="2">
        <v>1.2</v>
      </c>
      <c r="B43" s="3" t="s">
        <v>81</v>
      </c>
      <c r="C43" s="2" t="s">
        <v>38</v>
      </c>
      <c r="D43" s="21">
        <v>1</v>
      </c>
      <c r="E43" s="20"/>
      <c r="F43" s="20"/>
    </row>
    <row r="44" spans="1:6" x14ac:dyDescent="0.15">
      <c r="A44" s="2">
        <v>1.3</v>
      </c>
      <c r="B44" s="3" t="s">
        <v>82</v>
      </c>
      <c r="C44" s="2" t="s">
        <v>38</v>
      </c>
      <c r="D44" s="21">
        <v>1</v>
      </c>
      <c r="E44" s="20"/>
      <c r="F44" s="20"/>
    </row>
    <row r="45" spans="1:6" x14ac:dyDescent="0.15">
      <c r="A45" s="2">
        <v>1.4</v>
      </c>
      <c r="B45" s="3" t="s">
        <v>83</v>
      </c>
      <c r="C45" s="2" t="s">
        <v>38</v>
      </c>
      <c r="D45" s="21">
        <v>1</v>
      </c>
      <c r="E45" s="20"/>
      <c r="F45" s="20"/>
    </row>
    <row r="46" spans="1:6" x14ac:dyDescent="0.15">
      <c r="A46" s="2">
        <v>1.5</v>
      </c>
      <c r="B46" s="3" t="s">
        <v>84</v>
      </c>
      <c r="C46" s="2" t="s">
        <v>38</v>
      </c>
      <c r="D46" s="21">
        <v>1</v>
      </c>
      <c r="E46" s="20"/>
      <c r="F46" s="20"/>
    </row>
    <row r="47" spans="1:6" ht="22.5" x14ac:dyDescent="0.15">
      <c r="A47" s="2">
        <v>1.6</v>
      </c>
      <c r="B47" s="3" t="s">
        <v>85</v>
      </c>
      <c r="C47" s="2" t="s">
        <v>38</v>
      </c>
      <c r="D47" s="21">
        <v>1</v>
      </c>
      <c r="E47" s="20"/>
      <c r="F47" s="20"/>
    </row>
    <row r="48" spans="1:6" ht="22.5" x14ac:dyDescent="0.15">
      <c r="A48" s="2">
        <v>1.7</v>
      </c>
      <c r="B48" s="3" t="s">
        <v>86</v>
      </c>
      <c r="C48" s="2" t="s">
        <v>87</v>
      </c>
      <c r="D48" s="21">
        <v>1</v>
      </c>
      <c r="E48" s="20"/>
      <c r="F48" s="20"/>
    </row>
    <row r="49" spans="1:6" x14ac:dyDescent="0.15">
      <c r="A49" s="12" t="s">
        <v>88</v>
      </c>
      <c r="B49" s="13" t="s">
        <v>89</v>
      </c>
      <c r="C49" s="14"/>
      <c r="D49" s="15"/>
      <c r="E49" s="16"/>
      <c r="F49" s="19"/>
    </row>
    <row r="50" spans="1:6" x14ac:dyDescent="0.15">
      <c r="A50" s="2">
        <v>1</v>
      </c>
      <c r="B50" s="3" t="s">
        <v>90</v>
      </c>
      <c r="C50" s="4"/>
      <c r="D50" s="5"/>
      <c r="E50" s="6"/>
      <c r="F50" s="20"/>
    </row>
    <row r="51" spans="1:6" x14ac:dyDescent="0.15">
      <c r="A51" s="2">
        <v>1.1000000000000001</v>
      </c>
      <c r="B51" s="3" t="s">
        <v>91</v>
      </c>
      <c r="C51" s="2" t="s">
        <v>92</v>
      </c>
      <c r="D51" s="21">
        <v>1400</v>
      </c>
      <c r="E51" s="20"/>
      <c r="F51" s="20"/>
    </row>
    <row r="52" spans="1:6" x14ac:dyDescent="0.15">
      <c r="A52" s="2">
        <v>1.2</v>
      </c>
      <c r="B52" s="3" t="s">
        <v>93</v>
      </c>
      <c r="C52" s="2" t="s">
        <v>65</v>
      </c>
      <c r="D52" s="21">
        <v>10</v>
      </c>
      <c r="E52" s="20"/>
      <c r="F52" s="20"/>
    </row>
  </sheetData>
  <mergeCells count="1">
    <mergeCell ref="A1:F1"/>
  </mergeCells>
  <phoneticPr fontId="8" type="noConversion"/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26"/>
  <sheetViews>
    <sheetView topLeftCell="A7" workbookViewId="0">
      <selection activeCell="E3" sqref="E3:F26"/>
    </sheetView>
  </sheetViews>
  <sheetFormatPr defaultColWidth="9" defaultRowHeight="13.5" x14ac:dyDescent="0.15"/>
  <cols>
    <col min="2" max="2" width="16.5" customWidth="1"/>
    <col min="6" max="6" width="13" customWidth="1"/>
  </cols>
  <sheetData>
    <row r="1" spans="1:6" ht="18.75" x14ac:dyDescent="0.15">
      <c r="A1" s="22" t="s">
        <v>0</v>
      </c>
      <c r="B1" s="22"/>
      <c r="C1" s="22"/>
      <c r="D1" s="22"/>
      <c r="E1" s="22"/>
      <c r="F1" s="22"/>
    </row>
    <row r="2" spans="1:6" x14ac:dyDescent="0.1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</row>
    <row r="3" spans="1:6" x14ac:dyDescent="0.15">
      <c r="A3" s="2"/>
      <c r="B3" s="3" t="s">
        <v>94</v>
      </c>
      <c r="C3" s="4" t="s">
        <v>8</v>
      </c>
      <c r="D3" s="5" t="s">
        <v>8</v>
      </c>
      <c r="E3" s="6"/>
      <c r="F3" s="7"/>
    </row>
    <row r="4" spans="1:6" x14ac:dyDescent="0.15">
      <c r="A4" s="2" t="s">
        <v>11</v>
      </c>
      <c r="B4" s="3" t="s">
        <v>95</v>
      </c>
      <c r="C4" s="4" t="s">
        <v>8</v>
      </c>
      <c r="D4" s="5" t="s">
        <v>8</v>
      </c>
      <c r="E4" s="6"/>
      <c r="F4" s="7"/>
    </row>
    <row r="5" spans="1:6" ht="22.5" x14ac:dyDescent="0.15">
      <c r="A5" s="2" t="s">
        <v>14</v>
      </c>
      <c r="B5" s="3" t="s">
        <v>96</v>
      </c>
      <c r="C5" s="2" t="s">
        <v>21</v>
      </c>
      <c r="D5" s="5">
        <f>D6</f>
        <v>6496.2000000000007</v>
      </c>
      <c r="E5" s="7"/>
      <c r="F5" s="7"/>
    </row>
    <row r="6" spans="1:6" ht="22.5" x14ac:dyDescent="0.15">
      <c r="A6" s="2" t="s">
        <v>97</v>
      </c>
      <c r="B6" s="3" t="s">
        <v>98</v>
      </c>
      <c r="C6" s="2" t="s">
        <v>21</v>
      </c>
      <c r="D6" s="5">
        <f>D7*0.2</f>
        <v>6496.2000000000007</v>
      </c>
      <c r="E6" s="7"/>
      <c r="F6" s="7"/>
    </row>
    <row r="7" spans="1:6" x14ac:dyDescent="0.15">
      <c r="A7" s="2" t="s">
        <v>99</v>
      </c>
      <c r="B7" s="3" t="s">
        <v>100</v>
      </c>
      <c r="C7" s="2" t="s">
        <v>26</v>
      </c>
      <c r="D7" s="5">
        <v>32481</v>
      </c>
      <c r="E7" s="7"/>
      <c r="F7" s="7"/>
    </row>
    <row r="8" spans="1:6" x14ac:dyDescent="0.15">
      <c r="A8" s="2" t="s">
        <v>101</v>
      </c>
      <c r="B8" s="3" t="s">
        <v>102</v>
      </c>
      <c r="C8" s="2" t="s">
        <v>26</v>
      </c>
      <c r="D8" s="5">
        <v>1478</v>
      </c>
      <c r="E8" s="7"/>
      <c r="F8" s="7"/>
    </row>
    <row r="9" spans="1:6" x14ac:dyDescent="0.15">
      <c r="A9" s="2" t="s">
        <v>103</v>
      </c>
      <c r="B9" s="3" t="s">
        <v>104</v>
      </c>
      <c r="C9" s="2" t="s">
        <v>35</v>
      </c>
      <c r="D9" s="5">
        <f>D14*4</f>
        <v>360</v>
      </c>
      <c r="E9" s="7"/>
      <c r="F9" s="7"/>
    </row>
    <row r="10" spans="1:6" x14ac:dyDescent="0.15">
      <c r="A10" s="2" t="s">
        <v>105</v>
      </c>
      <c r="B10" s="3" t="s">
        <v>106</v>
      </c>
      <c r="C10" s="2" t="s">
        <v>35</v>
      </c>
      <c r="D10" s="5">
        <f>D14*3</f>
        <v>270</v>
      </c>
      <c r="E10" s="7"/>
      <c r="F10" s="7"/>
    </row>
    <row r="11" spans="1:6" x14ac:dyDescent="0.15">
      <c r="A11" s="2" t="s">
        <v>107</v>
      </c>
      <c r="B11" s="3" t="s">
        <v>108</v>
      </c>
      <c r="C11" s="2" t="s">
        <v>35</v>
      </c>
      <c r="D11" s="5">
        <f>D14*2</f>
        <v>180</v>
      </c>
      <c r="E11" s="7"/>
      <c r="F11" s="7"/>
    </row>
    <row r="12" spans="1:6" x14ac:dyDescent="0.15">
      <c r="A12" s="2" t="s">
        <v>109</v>
      </c>
      <c r="B12" s="3" t="s">
        <v>110</v>
      </c>
      <c r="C12" s="2" t="s">
        <v>35</v>
      </c>
      <c r="D12" s="5">
        <f>D15</f>
        <v>1082</v>
      </c>
      <c r="E12" s="7"/>
      <c r="F12" s="7"/>
    </row>
    <row r="13" spans="1:6" ht="22.5" x14ac:dyDescent="0.15">
      <c r="A13" s="2" t="s">
        <v>111</v>
      </c>
      <c r="B13" s="3" t="s">
        <v>112</v>
      </c>
      <c r="C13" s="2" t="s">
        <v>35</v>
      </c>
      <c r="D13" s="5">
        <f>D14*5</f>
        <v>450</v>
      </c>
      <c r="E13" s="7"/>
      <c r="F13" s="7"/>
    </row>
    <row r="14" spans="1:6" x14ac:dyDescent="0.15">
      <c r="A14" s="2" t="s">
        <v>113</v>
      </c>
      <c r="B14" s="3" t="s">
        <v>114</v>
      </c>
      <c r="C14" s="2" t="s">
        <v>38</v>
      </c>
      <c r="D14" s="5">
        <v>90</v>
      </c>
      <c r="E14" s="7"/>
      <c r="F14" s="7"/>
    </row>
    <row r="15" spans="1:6" ht="22.5" x14ac:dyDescent="0.15">
      <c r="A15" s="2" t="s">
        <v>36</v>
      </c>
      <c r="B15" s="3" t="s">
        <v>115</v>
      </c>
      <c r="C15" s="2" t="s">
        <v>38</v>
      </c>
      <c r="D15" s="5">
        <v>1082</v>
      </c>
      <c r="E15" s="7"/>
      <c r="F15" s="7"/>
    </row>
    <row r="16" spans="1:6" x14ac:dyDescent="0.15">
      <c r="A16" s="2" t="s">
        <v>39</v>
      </c>
      <c r="B16" s="3" t="s">
        <v>40</v>
      </c>
      <c r="C16" s="2" t="s">
        <v>16</v>
      </c>
      <c r="D16" s="5" t="s">
        <v>8</v>
      </c>
      <c r="E16" s="6"/>
      <c r="F16" s="7"/>
    </row>
    <row r="17" spans="1:6" x14ac:dyDescent="0.15">
      <c r="A17" s="2" t="s">
        <v>41</v>
      </c>
      <c r="B17" s="3" t="s">
        <v>116</v>
      </c>
      <c r="C17" s="2" t="s">
        <v>21</v>
      </c>
      <c r="D17" s="5">
        <v>0.11</v>
      </c>
      <c r="E17" s="7"/>
      <c r="F17" s="7"/>
    </row>
    <row r="18" spans="1:6" x14ac:dyDescent="0.15">
      <c r="A18" s="2" t="s">
        <v>43</v>
      </c>
      <c r="B18" s="3" t="s">
        <v>117</v>
      </c>
      <c r="C18" s="2" t="s">
        <v>35</v>
      </c>
      <c r="D18" s="5">
        <v>1</v>
      </c>
      <c r="E18" s="7"/>
      <c r="F18" s="7"/>
    </row>
    <row r="19" spans="1:6" ht="22.5" x14ac:dyDescent="0.15">
      <c r="A19" s="2" t="s">
        <v>45</v>
      </c>
      <c r="B19" s="3" t="s">
        <v>118</v>
      </c>
      <c r="C19" s="2" t="s">
        <v>35</v>
      </c>
      <c r="D19" s="5">
        <v>1</v>
      </c>
      <c r="E19" s="7"/>
      <c r="F19" s="7"/>
    </row>
    <row r="20" spans="1:6" x14ac:dyDescent="0.15">
      <c r="A20" s="2" t="s">
        <v>47</v>
      </c>
      <c r="B20" s="3" t="s">
        <v>119</v>
      </c>
      <c r="C20" s="2" t="s">
        <v>35</v>
      </c>
      <c r="D20" s="5">
        <v>1</v>
      </c>
      <c r="E20" s="7"/>
      <c r="F20" s="7"/>
    </row>
    <row r="21" spans="1:6" ht="22.5" x14ac:dyDescent="0.15">
      <c r="A21" s="2" t="s">
        <v>50</v>
      </c>
      <c r="B21" s="3" t="s">
        <v>120</v>
      </c>
      <c r="C21" s="2" t="s">
        <v>35</v>
      </c>
      <c r="D21" s="5">
        <v>1</v>
      </c>
      <c r="E21" s="7"/>
      <c r="F21" s="7"/>
    </row>
    <row r="22" spans="1:6" x14ac:dyDescent="0.15">
      <c r="A22" s="2" t="s">
        <v>52</v>
      </c>
      <c r="B22" s="3" t="s">
        <v>121</v>
      </c>
      <c r="C22" s="2" t="s">
        <v>21</v>
      </c>
      <c r="D22" s="5">
        <v>0.14199999999999999</v>
      </c>
      <c r="E22" s="7"/>
      <c r="F22" s="7"/>
    </row>
    <row r="23" spans="1:6" x14ac:dyDescent="0.15">
      <c r="A23" s="2" t="s">
        <v>55</v>
      </c>
      <c r="B23" s="3" t="s">
        <v>48</v>
      </c>
      <c r="C23" s="2" t="s">
        <v>49</v>
      </c>
      <c r="D23" s="5">
        <v>1.06</v>
      </c>
      <c r="E23" s="7"/>
      <c r="F23" s="7"/>
    </row>
    <row r="24" spans="1:6" x14ac:dyDescent="0.15">
      <c r="A24" s="2" t="s">
        <v>57</v>
      </c>
      <c r="B24" s="3" t="s">
        <v>51</v>
      </c>
      <c r="C24" s="2" t="s">
        <v>49</v>
      </c>
      <c r="D24" s="5">
        <v>1.06</v>
      </c>
      <c r="E24" s="7"/>
      <c r="F24" s="7"/>
    </row>
    <row r="25" spans="1:6" ht="22.5" x14ac:dyDescent="0.15">
      <c r="A25" s="2" t="s">
        <v>59</v>
      </c>
      <c r="B25" s="3" t="s">
        <v>122</v>
      </c>
      <c r="C25" s="2" t="s">
        <v>123</v>
      </c>
      <c r="D25" s="5">
        <v>4</v>
      </c>
      <c r="E25" s="7"/>
      <c r="F25" s="7"/>
    </row>
    <row r="26" spans="1:6" x14ac:dyDescent="0.15">
      <c r="A26" s="2" t="s">
        <v>124</v>
      </c>
      <c r="B26" s="3" t="s">
        <v>125</v>
      </c>
      <c r="C26" s="2" t="s">
        <v>26</v>
      </c>
      <c r="D26" s="5">
        <v>1.3</v>
      </c>
      <c r="E26" s="7"/>
      <c r="F26" s="7"/>
    </row>
  </sheetData>
  <mergeCells count="1">
    <mergeCell ref="A1:F1"/>
  </mergeCells>
  <phoneticPr fontId="8" type="noConversion"/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26"/>
  <sheetViews>
    <sheetView workbookViewId="0">
      <selection activeCell="E3" sqref="E3:F26"/>
    </sheetView>
  </sheetViews>
  <sheetFormatPr defaultColWidth="9" defaultRowHeight="13.5" x14ac:dyDescent="0.15"/>
  <sheetData>
    <row r="1" spans="1:6" ht="18.75" x14ac:dyDescent="0.15">
      <c r="A1" s="22" t="s">
        <v>0</v>
      </c>
      <c r="B1" s="22"/>
      <c r="C1" s="22"/>
      <c r="D1" s="22"/>
      <c r="E1" s="22"/>
      <c r="F1" s="22"/>
    </row>
    <row r="2" spans="1:6" x14ac:dyDescent="0.1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</row>
    <row r="3" spans="1:6" x14ac:dyDescent="0.15">
      <c r="A3" s="2"/>
      <c r="B3" s="3" t="s">
        <v>94</v>
      </c>
      <c r="C3" s="4" t="s">
        <v>8</v>
      </c>
      <c r="D3" s="5" t="s">
        <v>8</v>
      </c>
      <c r="E3" s="6"/>
      <c r="F3" s="7"/>
    </row>
    <row r="4" spans="1:6" x14ac:dyDescent="0.15">
      <c r="A4" s="2" t="s">
        <v>11</v>
      </c>
      <c r="B4" s="3" t="s">
        <v>95</v>
      </c>
      <c r="C4" s="4" t="s">
        <v>8</v>
      </c>
      <c r="D4" s="5" t="s">
        <v>8</v>
      </c>
      <c r="E4" s="6"/>
      <c r="F4" s="7"/>
    </row>
    <row r="5" spans="1:6" ht="45" x14ac:dyDescent="0.15">
      <c r="A5" s="2" t="s">
        <v>14</v>
      </c>
      <c r="B5" s="3" t="s">
        <v>96</v>
      </c>
      <c r="C5" s="2" t="s">
        <v>21</v>
      </c>
      <c r="D5" s="5">
        <f>D6</f>
        <v>5918.8</v>
      </c>
      <c r="E5" s="7"/>
      <c r="F5" s="7"/>
    </row>
    <row r="6" spans="1:6" ht="33.75" x14ac:dyDescent="0.15">
      <c r="A6" s="2" t="s">
        <v>97</v>
      </c>
      <c r="B6" s="3" t="s">
        <v>98</v>
      </c>
      <c r="C6" s="2" t="s">
        <v>21</v>
      </c>
      <c r="D6" s="5">
        <f>D7*0.2</f>
        <v>5918.8</v>
      </c>
      <c r="E6" s="7"/>
      <c r="F6" s="7"/>
    </row>
    <row r="7" spans="1:6" ht="33.75" x14ac:dyDescent="0.15">
      <c r="A7" s="2" t="s">
        <v>99</v>
      </c>
      <c r="B7" s="3" t="s">
        <v>100</v>
      </c>
      <c r="C7" s="2" t="s">
        <v>26</v>
      </c>
      <c r="D7" s="5">
        <v>29594</v>
      </c>
      <c r="E7" s="7"/>
      <c r="F7" s="7"/>
    </row>
    <row r="8" spans="1:6" ht="22.5" x14ac:dyDescent="0.15">
      <c r="A8" s="2" t="s">
        <v>101</v>
      </c>
      <c r="B8" s="3" t="s">
        <v>102</v>
      </c>
      <c r="C8" s="2" t="s">
        <v>26</v>
      </c>
      <c r="D8" s="5">
        <v>1348</v>
      </c>
      <c r="E8" s="7"/>
      <c r="F8" s="7"/>
    </row>
    <row r="9" spans="1:6" ht="33.75" x14ac:dyDescent="0.15">
      <c r="A9" s="2" t="s">
        <v>103</v>
      </c>
      <c r="B9" s="3" t="s">
        <v>104</v>
      </c>
      <c r="C9" s="2" t="s">
        <v>35</v>
      </c>
      <c r="D9" s="5">
        <f>D14*4</f>
        <v>328</v>
      </c>
      <c r="E9" s="7"/>
      <c r="F9" s="7"/>
    </row>
    <row r="10" spans="1:6" ht="22.5" x14ac:dyDescent="0.15">
      <c r="A10" s="2" t="s">
        <v>105</v>
      </c>
      <c r="B10" s="3" t="s">
        <v>106</v>
      </c>
      <c r="C10" s="2" t="s">
        <v>35</v>
      </c>
      <c r="D10" s="5">
        <f>D14*3</f>
        <v>246</v>
      </c>
      <c r="E10" s="7"/>
      <c r="F10" s="7"/>
    </row>
    <row r="11" spans="1:6" ht="22.5" x14ac:dyDescent="0.15">
      <c r="A11" s="2" t="s">
        <v>107</v>
      </c>
      <c r="B11" s="3" t="s">
        <v>108</v>
      </c>
      <c r="C11" s="2" t="s">
        <v>35</v>
      </c>
      <c r="D11" s="5">
        <f>D14*2</f>
        <v>164</v>
      </c>
      <c r="E11" s="7"/>
      <c r="F11" s="7"/>
    </row>
    <row r="12" spans="1:6" ht="22.5" x14ac:dyDescent="0.15">
      <c r="A12" s="2" t="s">
        <v>109</v>
      </c>
      <c r="B12" s="3" t="s">
        <v>110</v>
      </c>
      <c r="C12" s="2" t="s">
        <v>35</v>
      </c>
      <c r="D12" s="5">
        <f>D15</f>
        <v>986</v>
      </c>
      <c r="E12" s="7"/>
      <c r="F12" s="7"/>
    </row>
    <row r="13" spans="1:6" ht="33.75" x14ac:dyDescent="0.15">
      <c r="A13" s="2" t="s">
        <v>111</v>
      </c>
      <c r="B13" s="3" t="s">
        <v>112</v>
      </c>
      <c r="C13" s="2" t="s">
        <v>35</v>
      </c>
      <c r="D13" s="5">
        <f>D14*5</f>
        <v>410</v>
      </c>
      <c r="E13" s="7"/>
      <c r="F13" s="7"/>
    </row>
    <row r="14" spans="1:6" ht="22.5" x14ac:dyDescent="0.15">
      <c r="A14" s="2" t="s">
        <v>113</v>
      </c>
      <c r="B14" s="3" t="s">
        <v>114</v>
      </c>
      <c r="C14" s="2" t="s">
        <v>38</v>
      </c>
      <c r="D14" s="5">
        <v>82</v>
      </c>
      <c r="E14" s="7"/>
      <c r="F14" s="7"/>
    </row>
    <row r="15" spans="1:6" ht="33.75" x14ac:dyDescent="0.15">
      <c r="A15" s="2" t="s">
        <v>36</v>
      </c>
      <c r="B15" s="3" t="s">
        <v>115</v>
      </c>
      <c r="C15" s="2" t="s">
        <v>38</v>
      </c>
      <c r="D15" s="5">
        <v>986</v>
      </c>
      <c r="E15" s="7"/>
      <c r="F15" s="7"/>
    </row>
    <row r="16" spans="1:6" x14ac:dyDescent="0.15">
      <c r="A16" s="2" t="s">
        <v>39</v>
      </c>
      <c r="B16" s="3" t="s">
        <v>40</v>
      </c>
      <c r="C16" s="2" t="s">
        <v>16</v>
      </c>
      <c r="D16" s="5" t="s">
        <v>8</v>
      </c>
      <c r="E16" s="6"/>
      <c r="F16" s="7"/>
    </row>
    <row r="17" spans="1:6" ht="22.5" x14ac:dyDescent="0.15">
      <c r="A17" s="2" t="s">
        <v>41</v>
      </c>
      <c r="B17" s="3" t="s">
        <v>116</v>
      </c>
      <c r="C17" s="2" t="s">
        <v>21</v>
      </c>
      <c r="D17" s="5">
        <v>0.11</v>
      </c>
      <c r="E17" s="7"/>
      <c r="F17" s="7"/>
    </row>
    <row r="18" spans="1:6" ht="22.5" x14ac:dyDescent="0.15">
      <c r="A18" s="2" t="s">
        <v>43</v>
      </c>
      <c r="B18" s="3" t="s">
        <v>117</v>
      </c>
      <c r="C18" s="2" t="s">
        <v>35</v>
      </c>
      <c r="D18" s="5">
        <v>1</v>
      </c>
      <c r="E18" s="7"/>
      <c r="F18" s="7"/>
    </row>
    <row r="19" spans="1:6" ht="33.75" x14ac:dyDescent="0.15">
      <c r="A19" s="2" t="s">
        <v>45</v>
      </c>
      <c r="B19" s="3" t="s">
        <v>118</v>
      </c>
      <c r="C19" s="2" t="s">
        <v>35</v>
      </c>
      <c r="D19" s="5">
        <v>1</v>
      </c>
      <c r="E19" s="7"/>
      <c r="F19" s="7"/>
    </row>
    <row r="20" spans="1:6" ht="22.5" x14ac:dyDescent="0.15">
      <c r="A20" s="2" t="s">
        <v>47</v>
      </c>
      <c r="B20" s="3" t="s">
        <v>119</v>
      </c>
      <c r="C20" s="2" t="s">
        <v>35</v>
      </c>
      <c r="D20" s="5">
        <v>1</v>
      </c>
      <c r="E20" s="7"/>
      <c r="F20" s="7"/>
    </row>
    <row r="21" spans="1:6" ht="33.75" x14ac:dyDescent="0.15">
      <c r="A21" s="2" t="s">
        <v>50</v>
      </c>
      <c r="B21" s="3" t="s">
        <v>120</v>
      </c>
      <c r="C21" s="2" t="s">
        <v>35</v>
      </c>
      <c r="D21" s="5">
        <v>1</v>
      </c>
      <c r="E21" s="7"/>
      <c r="F21" s="7"/>
    </row>
    <row r="22" spans="1:6" ht="22.5" x14ac:dyDescent="0.15">
      <c r="A22" s="2" t="s">
        <v>52</v>
      </c>
      <c r="B22" s="3" t="s">
        <v>121</v>
      </c>
      <c r="C22" s="2" t="s">
        <v>21</v>
      </c>
      <c r="D22" s="5">
        <v>0.14199999999999999</v>
      </c>
      <c r="E22" s="7"/>
      <c r="F22" s="7"/>
    </row>
    <row r="23" spans="1:6" ht="22.5" x14ac:dyDescent="0.15">
      <c r="A23" s="2" t="s">
        <v>55</v>
      </c>
      <c r="B23" s="3" t="s">
        <v>48</v>
      </c>
      <c r="C23" s="2" t="s">
        <v>49</v>
      </c>
      <c r="D23" s="5">
        <v>1.06</v>
      </c>
      <c r="E23" s="7"/>
      <c r="F23" s="7"/>
    </row>
    <row r="24" spans="1:6" ht="22.5" x14ac:dyDescent="0.15">
      <c r="A24" s="2" t="s">
        <v>57</v>
      </c>
      <c r="B24" s="3" t="s">
        <v>51</v>
      </c>
      <c r="C24" s="2" t="s">
        <v>49</v>
      </c>
      <c r="D24" s="5">
        <v>1.06</v>
      </c>
      <c r="E24" s="7"/>
      <c r="F24" s="7"/>
    </row>
    <row r="25" spans="1:6" ht="33.75" x14ac:dyDescent="0.15">
      <c r="A25" s="2" t="s">
        <v>59</v>
      </c>
      <c r="B25" s="3" t="s">
        <v>122</v>
      </c>
      <c r="C25" s="2" t="s">
        <v>123</v>
      </c>
      <c r="D25" s="5">
        <v>4</v>
      </c>
      <c r="E25" s="7"/>
      <c r="F25" s="7"/>
    </row>
    <row r="26" spans="1:6" ht="22.5" x14ac:dyDescent="0.15">
      <c r="A26" s="2" t="s">
        <v>124</v>
      </c>
      <c r="B26" s="3" t="s">
        <v>125</v>
      </c>
      <c r="C26" s="2" t="s">
        <v>26</v>
      </c>
      <c r="D26" s="5">
        <v>1.3</v>
      </c>
      <c r="E26" s="7"/>
      <c r="F26" s="7"/>
    </row>
  </sheetData>
  <mergeCells count="1">
    <mergeCell ref="A1:F1"/>
  </mergeCells>
  <phoneticPr fontId="8" type="noConversion"/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26"/>
  <sheetViews>
    <sheetView workbookViewId="0">
      <selection activeCell="E3" sqref="E3:F26"/>
    </sheetView>
  </sheetViews>
  <sheetFormatPr defaultColWidth="9" defaultRowHeight="13.5" x14ac:dyDescent="0.15"/>
  <cols>
    <col min="2" max="2" width="18.625" customWidth="1"/>
  </cols>
  <sheetData>
    <row r="1" spans="1:6" ht="18.75" x14ac:dyDescent="0.15">
      <c r="A1" s="22" t="s">
        <v>0</v>
      </c>
      <c r="B1" s="22"/>
      <c r="C1" s="22"/>
      <c r="D1" s="22"/>
      <c r="E1" s="22"/>
      <c r="F1" s="22"/>
    </row>
    <row r="2" spans="1:6" x14ac:dyDescent="0.1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</row>
    <row r="3" spans="1:6" x14ac:dyDescent="0.15">
      <c r="A3" s="2"/>
      <c r="B3" s="3" t="s">
        <v>94</v>
      </c>
      <c r="C3" s="4" t="s">
        <v>8</v>
      </c>
      <c r="D3" s="5" t="s">
        <v>8</v>
      </c>
      <c r="E3" s="6"/>
      <c r="F3" s="7"/>
    </row>
    <row r="4" spans="1:6" x14ac:dyDescent="0.15">
      <c r="A4" s="2" t="s">
        <v>11</v>
      </c>
      <c r="B4" s="3" t="s">
        <v>95</v>
      </c>
      <c r="C4" s="4" t="s">
        <v>8</v>
      </c>
      <c r="D4" s="5" t="s">
        <v>8</v>
      </c>
      <c r="E4" s="6"/>
      <c r="F4" s="7"/>
    </row>
    <row r="5" spans="1:6" ht="22.5" x14ac:dyDescent="0.15">
      <c r="A5" s="2" t="s">
        <v>14</v>
      </c>
      <c r="B5" s="3" t="s">
        <v>96</v>
      </c>
      <c r="C5" s="2" t="s">
        <v>21</v>
      </c>
      <c r="D5" s="5">
        <f>D6</f>
        <v>5702.2000000000007</v>
      </c>
      <c r="E5" s="7"/>
      <c r="F5" s="7"/>
    </row>
    <row r="6" spans="1:6" ht="22.5" x14ac:dyDescent="0.15">
      <c r="A6" s="2" t="s">
        <v>97</v>
      </c>
      <c r="B6" s="3" t="s">
        <v>98</v>
      </c>
      <c r="C6" s="2" t="s">
        <v>21</v>
      </c>
      <c r="D6" s="5">
        <f>D7*0.2</f>
        <v>5702.2000000000007</v>
      </c>
      <c r="E6" s="7"/>
      <c r="F6" s="7"/>
    </row>
    <row r="7" spans="1:6" x14ac:dyDescent="0.15">
      <c r="A7" s="2" t="s">
        <v>99</v>
      </c>
      <c r="B7" s="3" t="s">
        <v>100</v>
      </c>
      <c r="C7" s="2" t="s">
        <v>26</v>
      </c>
      <c r="D7" s="5">
        <v>28511</v>
      </c>
      <c r="E7" s="7"/>
      <c r="F7" s="7"/>
    </row>
    <row r="8" spans="1:6" x14ac:dyDescent="0.15">
      <c r="A8" s="2" t="s">
        <v>101</v>
      </c>
      <c r="B8" s="3" t="s">
        <v>102</v>
      </c>
      <c r="C8" s="2" t="s">
        <v>26</v>
      </c>
      <c r="D8" s="5">
        <v>1298</v>
      </c>
      <c r="E8" s="7"/>
      <c r="F8" s="7"/>
    </row>
    <row r="9" spans="1:6" x14ac:dyDescent="0.15">
      <c r="A9" s="2" t="s">
        <v>103</v>
      </c>
      <c r="B9" s="3" t="s">
        <v>104</v>
      </c>
      <c r="C9" s="2" t="s">
        <v>35</v>
      </c>
      <c r="D9" s="5">
        <f>D14*4</f>
        <v>316</v>
      </c>
      <c r="E9" s="7"/>
      <c r="F9" s="7"/>
    </row>
    <row r="10" spans="1:6" x14ac:dyDescent="0.15">
      <c r="A10" s="2" t="s">
        <v>105</v>
      </c>
      <c r="B10" s="3" t="s">
        <v>106</v>
      </c>
      <c r="C10" s="2" t="s">
        <v>35</v>
      </c>
      <c r="D10" s="5">
        <f>D14*3</f>
        <v>237</v>
      </c>
      <c r="E10" s="7"/>
      <c r="F10" s="7"/>
    </row>
    <row r="11" spans="1:6" x14ac:dyDescent="0.15">
      <c r="A11" s="2" t="s">
        <v>107</v>
      </c>
      <c r="B11" s="3" t="s">
        <v>108</v>
      </c>
      <c r="C11" s="2" t="s">
        <v>35</v>
      </c>
      <c r="D11" s="5">
        <f>D14*2</f>
        <v>158</v>
      </c>
      <c r="E11" s="7"/>
      <c r="F11" s="7"/>
    </row>
    <row r="12" spans="1:6" x14ac:dyDescent="0.15">
      <c r="A12" s="2" t="s">
        <v>109</v>
      </c>
      <c r="B12" s="3" t="s">
        <v>110</v>
      </c>
      <c r="C12" s="2" t="s">
        <v>35</v>
      </c>
      <c r="D12" s="5">
        <f>D15</f>
        <v>950</v>
      </c>
      <c r="E12" s="7"/>
      <c r="F12" s="7"/>
    </row>
    <row r="13" spans="1:6" x14ac:dyDescent="0.15">
      <c r="A13" s="2" t="s">
        <v>111</v>
      </c>
      <c r="B13" s="3" t="s">
        <v>112</v>
      </c>
      <c r="C13" s="2" t="s">
        <v>35</v>
      </c>
      <c r="D13" s="5">
        <f>D14*5</f>
        <v>395</v>
      </c>
      <c r="E13" s="7"/>
      <c r="F13" s="7"/>
    </row>
    <row r="14" spans="1:6" x14ac:dyDescent="0.15">
      <c r="A14" s="2" t="s">
        <v>113</v>
      </c>
      <c r="B14" s="3" t="s">
        <v>114</v>
      </c>
      <c r="C14" s="2" t="s">
        <v>38</v>
      </c>
      <c r="D14" s="5">
        <v>79</v>
      </c>
      <c r="E14" s="7"/>
      <c r="F14" s="7"/>
    </row>
    <row r="15" spans="1:6" x14ac:dyDescent="0.15">
      <c r="A15" s="2" t="s">
        <v>36</v>
      </c>
      <c r="B15" s="3" t="s">
        <v>115</v>
      </c>
      <c r="C15" s="2" t="s">
        <v>38</v>
      </c>
      <c r="D15" s="5">
        <v>950</v>
      </c>
      <c r="E15" s="7"/>
      <c r="F15" s="7"/>
    </row>
    <row r="16" spans="1:6" x14ac:dyDescent="0.15">
      <c r="A16" s="2" t="s">
        <v>39</v>
      </c>
      <c r="B16" s="3" t="s">
        <v>40</v>
      </c>
      <c r="C16" s="2" t="s">
        <v>16</v>
      </c>
      <c r="D16" s="5" t="s">
        <v>8</v>
      </c>
      <c r="E16" s="6"/>
      <c r="F16" s="7"/>
    </row>
    <row r="17" spans="1:6" x14ac:dyDescent="0.15">
      <c r="A17" s="2" t="s">
        <v>41</v>
      </c>
      <c r="B17" s="3" t="s">
        <v>116</v>
      </c>
      <c r="C17" s="2" t="s">
        <v>21</v>
      </c>
      <c r="D17" s="5">
        <v>0.11</v>
      </c>
      <c r="E17" s="7"/>
      <c r="F17" s="7"/>
    </row>
    <row r="18" spans="1:6" x14ac:dyDescent="0.15">
      <c r="A18" s="2" t="s">
        <v>43</v>
      </c>
      <c r="B18" s="3" t="s">
        <v>117</v>
      </c>
      <c r="C18" s="2" t="s">
        <v>35</v>
      </c>
      <c r="D18" s="5">
        <v>1</v>
      </c>
      <c r="E18" s="7"/>
      <c r="F18" s="7"/>
    </row>
    <row r="19" spans="1:6" x14ac:dyDescent="0.15">
      <c r="A19" s="2" t="s">
        <v>45</v>
      </c>
      <c r="B19" s="3" t="s">
        <v>118</v>
      </c>
      <c r="C19" s="2" t="s">
        <v>35</v>
      </c>
      <c r="D19" s="5">
        <v>1</v>
      </c>
      <c r="E19" s="7"/>
      <c r="F19" s="7"/>
    </row>
    <row r="20" spans="1:6" x14ac:dyDescent="0.15">
      <c r="A20" s="2" t="s">
        <v>47</v>
      </c>
      <c r="B20" s="3" t="s">
        <v>119</v>
      </c>
      <c r="C20" s="2" t="s">
        <v>35</v>
      </c>
      <c r="D20" s="5">
        <v>1</v>
      </c>
      <c r="E20" s="7"/>
      <c r="F20" s="7"/>
    </row>
    <row r="21" spans="1:6" x14ac:dyDescent="0.15">
      <c r="A21" s="2" t="s">
        <v>50</v>
      </c>
      <c r="B21" s="3" t="s">
        <v>120</v>
      </c>
      <c r="C21" s="2" t="s">
        <v>35</v>
      </c>
      <c r="D21" s="5">
        <v>1</v>
      </c>
      <c r="E21" s="7"/>
      <c r="F21" s="7"/>
    </row>
    <row r="22" spans="1:6" x14ac:dyDescent="0.15">
      <c r="A22" s="2" t="s">
        <v>52</v>
      </c>
      <c r="B22" s="3" t="s">
        <v>121</v>
      </c>
      <c r="C22" s="2" t="s">
        <v>21</v>
      </c>
      <c r="D22" s="5">
        <v>0.14199999999999999</v>
      </c>
      <c r="E22" s="7"/>
      <c r="F22" s="7"/>
    </row>
    <row r="23" spans="1:6" x14ac:dyDescent="0.15">
      <c r="A23" s="2" t="s">
        <v>55</v>
      </c>
      <c r="B23" s="3" t="s">
        <v>48</v>
      </c>
      <c r="C23" s="2" t="s">
        <v>49</v>
      </c>
      <c r="D23" s="5">
        <v>1.06</v>
      </c>
      <c r="E23" s="7"/>
      <c r="F23" s="7"/>
    </row>
    <row r="24" spans="1:6" x14ac:dyDescent="0.15">
      <c r="A24" s="2" t="s">
        <v>57</v>
      </c>
      <c r="B24" s="3" t="s">
        <v>51</v>
      </c>
      <c r="C24" s="2" t="s">
        <v>49</v>
      </c>
      <c r="D24" s="5">
        <v>1.06</v>
      </c>
      <c r="E24" s="7"/>
      <c r="F24" s="7"/>
    </row>
    <row r="25" spans="1:6" x14ac:dyDescent="0.15">
      <c r="A25" s="2" t="s">
        <v>59</v>
      </c>
      <c r="B25" s="3" t="s">
        <v>122</v>
      </c>
      <c r="C25" s="2" t="s">
        <v>123</v>
      </c>
      <c r="D25" s="5">
        <v>4</v>
      </c>
      <c r="E25" s="7"/>
      <c r="F25" s="7"/>
    </row>
    <row r="26" spans="1:6" x14ac:dyDescent="0.15">
      <c r="A26" s="2" t="s">
        <v>124</v>
      </c>
      <c r="B26" s="3" t="s">
        <v>125</v>
      </c>
      <c r="C26" s="2" t="s">
        <v>26</v>
      </c>
      <c r="D26" s="5">
        <v>1.3</v>
      </c>
      <c r="E26" s="7"/>
      <c r="F26" s="7"/>
    </row>
  </sheetData>
  <mergeCells count="1">
    <mergeCell ref="A1:F1"/>
  </mergeCells>
  <phoneticPr fontId="8" type="noConversion"/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26"/>
  <sheetViews>
    <sheetView workbookViewId="0">
      <selection activeCell="E3" sqref="E3:F26"/>
    </sheetView>
  </sheetViews>
  <sheetFormatPr defaultColWidth="9" defaultRowHeight="13.5" x14ac:dyDescent="0.15"/>
  <cols>
    <col min="2" max="2" width="16.625" customWidth="1"/>
  </cols>
  <sheetData>
    <row r="1" spans="1:6" ht="18.75" x14ac:dyDescent="0.15">
      <c r="A1" s="22" t="s">
        <v>0</v>
      </c>
      <c r="B1" s="22"/>
      <c r="C1" s="22"/>
      <c r="D1" s="22"/>
      <c r="E1" s="22"/>
      <c r="F1" s="22"/>
    </row>
    <row r="2" spans="1:6" x14ac:dyDescent="0.1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</row>
    <row r="3" spans="1:6" x14ac:dyDescent="0.15">
      <c r="A3" s="2"/>
      <c r="B3" s="3" t="s">
        <v>94</v>
      </c>
      <c r="C3" s="4" t="s">
        <v>8</v>
      </c>
      <c r="D3" s="5" t="s">
        <v>8</v>
      </c>
      <c r="E3" s="6"/>
      <c r="F3" s="7"/>
    </row>
    <row r="4" spans="1:6" x14ac:dyDescent="0.15">
      <c r="A4" s="2" t="s">
        <v>11</v>
      </c>
      <c r="B4" s="3" t="s">
        <v>95</v>
      </c>
      <c r="C4" s="4" t="s">
        <v>8</v>
      </c>
      <c r="D4" s="5" t="s">
        <v>8</v>
      </c>
      <c r="E4" s="6"/>
      <c r="F4" s="7"/>
    </row>
    <row r="5" spans="1:6" ht="22.5" x14ac:dyDescent="0.15">
      <c r="A5" s="2" t="s">
        <v>14</v>
      </c>
      <c r="B5" s="3" t="s">
        <v>96</v>
      </c>
      <c r="C5" s="2" t="s">
        <v>21</v>
      </c>
      <c r="D5" s="5">
        <f>D6</f>
        <v>5052.8</v>
      </c>
      <c r="E5" s="7"/>
      <c r="F5" s="7"/>
    </row>
    <row r="6" spans="1:6" ht="22.5" x14ac:dyDescent="0.15">
      <c r="A6" s="2" t="s">
        <v>97</v>
      </c>
      <c r="B6" s="3" t="s">
        <v>98</v>
      </c>
      <c r="C6" s="2" t="s">
        <v>21</v>
      </c>
      <c r="D6" s="5">
        <f>D7*0.2</f>
        <v>5052.8</v>
      </c>
      <c r="E6" s="7"/>
      <c r="F6" s="7"/>
    </row>
    <row r="7" spans="1:6" x14ac:dyDescent="0.15">
      <c r="A7" s="2" t="s">
        <v>99</v>
      </c>
      <c r="B7" s="3" t="s">
        <v>100</v>
      </c>
      <c r="C7" s="2" t="s">
        <v>26</v>
      </c>
      <c r="D7" s="5">
        <v>25264</v>
      </c>
      <c r="E7" s="7"/>
      <c r="F7" s="7"/>
    </row>
    <row r="8" spans="1:6" x14ac:dyDescent="0.15">
      <c r="A8" s="2" t="s">
        <v>101</v>
      </c>
      <c r="B8" s="3" t="s">
        <v>102</v>
      </c>
      <c r="C8" s="2" t="s">
        <v>26</v>
      </c>
      <c r="D8" s="5">
        <v>1150</v>
      </c>
      <c r="E8" s="7"/>
      <c r="F8" s="7"/>
    </row>
    <row r="9" spans="1:6" x14ac:dyDescent="0.15">
      <c r="A9" s="2" t="s">
        <v>103</v>
      </c>
      <c r="B9" s="3" t="s">
        <v>104</v>
      </c>
      <c r="C9" s="2" t="s">
        <v>35</v>
      </c>
      <c r="D9" s="5">
        <f>D14*4</f>
        <v>280</v>
      </c>
      <c r="E9" s="7"/>
      <c r="F9" s="7"/>
    </row>
    <row r="10" spans="1:6" x14ac:dyDescent="0.15">
      <c r="A10" s="2" t="s">
        <v>105</v>
      </c>
      <c r="B10" s="3" t="s">
        <v>106</v>
      </c>
      <c r="C10" s="2" t="s">
        <v>35</v>
      </c>
      <c r="D10" s="5">
        <f>D14*3</f>
        <v>210</v>
      </c>
      <c r="E10" s="7"/>
      <c r="F10" s="7"/>
    </row>
    <row r="11" spans="1:6" x14ac:dyDescent="0.15">
      <c r="A11" s="2" t="s">
        <v>107</v>
      </c>
      <c r="B11" s="3" t="s">
        <v>108</v>
      </c>
      <c r="C11" s="2" t="s">
        <v>35</v>
      </c>
      <c r="D11" s="5">
        <f>D14*2</f>
        <v>140</v>
      </c>
      <c r="E11" s="7"/>
      <c r="F11" s="7"/>
    </row>
    <row r="12" spans="1:6" x14ac:dyDescent="0.15">
      <c r="A12" s="2" t="s">
        <v>109</v>
      </c>
      <c r="B12" s="3" t="s">
        <v>110</v>
      </c>
      <c r="C12" s="2" t="s">
        <v>35</v>
      </c>
      <c r="D12" s="5">
        <f>D15</f>
        <v>842</v>
      </c>
      <c r="E12" s="7"/>
      <c r="F12" s="7"/>
    </row>
    <row r="13" spans="1:6" ht="22.5" x14ac:dyDescent="0.15">
      <c r="A13" s="2" t="s">
        <v>111</v>
      </c>
      <c r="B13" s="3" t="s">
        <v>112</v>
      </c>
      <c r="C13" s="2" t="s">
        <v>35</v>
      </c>
      <c r="D13" s="5">
        <f>D14*5</f>
        <v>350</v>
      </c>
      <c r="E13" s="7"/>
      <c r="F13" s="7"/>
    </row>
    <row r="14" spans="1:6" x14ac:dyDescent="0.15">
      <c r="A14" s="2" t="s">
        <v>113</v>
      </c>
      <c r="B14" s="3" t="s">
        <v>114</v>
      </c>
      <c r="C14" s="2" t="s">
        <v>38</v>
      </c>
      <c r="D14" s="5">
        <v>70</v>
      </c>
      <c r="E14" s="7"/>
      <c r="F14" s="7"/>
    </row>
    <row r="15" spans="1:6" ht="22.5" x14ac:dyDescent="0.15">
      <c r="A15" s="2" t="s">
        <v>36</v>
      </c>
      <c r="B15" s="3" t="s">
        <v>115</v>
      </c>
      <c r="C15" s="2" t="s">
        <v>38</v>
      </c>
      <c r="D15" s="5">
        <v>842</v>
      </c>
      <c r="E15" s="7"/>
      <c r="F15" s="7"/>
    </row>
    <row r="16" spans="1:6" x14ac:dyDescent="0.15">
      <c r="A16" s="2" t="s">
        <v>39</v>
      </c>
      <c r="B16" s="3" t="s">
        <v>40</v>
      </c>
      <c r="C16" s="2" t="s">
        <v>16</v>
      </c>
      <c r="D16" s="5" t="s">
        <v>8</v>
      </c>
      <c r="E16" s="6"/>
      <c r="F16" s="7"/>
    </row>
    <row r="17" spans="1:6" x14ac:dyDescent="0.15">
      <c r="A17" s="2" t="s">
        <v>41</v>
      </c>
      <c r="B17" s="3" t="s">
        <v>116</v>
      </c>
      <c r="C17" s="2" t="s">
        <v>21</v>
      </c>
      <c r="D17" s="5">
        <v>0.11</v>
      </c>
      <c r="E17" s="7"/>
      <c r="F17" s="7"/>
    </row>
    <row r="18" spans="1:6" x14ac:dyDescent="0.15">
      <c r="A18" s="2" t="s">
        <v>43</v>
      </c>
      <c r="B18" s="3" t="s">
        <v>117</v>
      </c>
      <c r="C18" s="2" t="s">
        <v>35</v>
      </c>
      <c r="D18" s="5">
        <v>1</v>
      </c>
      <c r="E18" s="7"/>
      <c r="F18" s="7"/>
    </row>
    <row r="19" spans="1:6" ht="22.5" x14ac:dyDescent="0.15">
      <c r="A19" s="2" t="s">
        <v>45</v>
      </c>
      <c r="B19" s="3" t="s">
        <v>118</v>
      </c>
      <c r="C19" s="2" t="s">
        <v>35</v>
      </c>
      <c r="D19" s="5">
        <v>1</v>
      </c>
      <c r="E19" s="7"/>
      <c r="F19" s="7"/>
    </row>
    <row r="20" spans="1:6" x14ac:dyDescent="0.15">
      <c r="A20" s="2" t="s">
        <v>47</v>
      </c>
      <c r="B20" s="3" t="s">
        <v>119</v>
      </c>
      <c r="C20" s="2" t="s">
        <v>35</v>
      </c>
      <c r="D20" s="5">
        <v>1</v>
      </c>
      <c r="E20" s="7"/>
      <c r="F20" s="7"/>
    </row>
    <row r="21" spans="1:6" ht="22.5" x14ac:dyDescent="0.15">
      <c r="A21" s="2" t="s">
        <v>50</v>
      </c>
      <c r="B21" s="3" t="s">
        <v>120</v>
      </c>
      <c r="C21" s="2" t="s">
        <v>35</v>
      </c>
      <c r="D21" s="5">
        <v>1</v>
      </c>
      <c r="E21" s="7"/>
      <c r="F21" s="7"/>
    </row>
    <row r="22" spans="1:6" x14ac:dyDescent="0.15">
      <c r="A22" s="2" t="s">
        <v>52</v>
      </c>
      <c r="B22" s="3" t="s">
        <v>121</v>
      </c>
      <c r="C22" s="2" t="s">
        <v>21</v>
      </c>
      <c r="D22" s="5">
        <v>0.14199999999999999</v>
      </c>
      <c r="E22" s="7"/>
      <c r="F22" s="7"/>
    </row>
    <row r="23" spans="1:6" x14ac:dyDescent="0.15">
      <c r="A23" s="2" t="s">
        <v>55</v>
      </c>
      <c r="B23" s="3" t="s">
        <v>48</v>
      </c>
      <c r="C23" s="2" t="s">
        <v>49</v>
      </c>
      <c r="D23" s="5">
        <v>1.06</v>
      </c>
      <c r="E23" s="7"/>
      <c r="F23" s="7"/>
    </row>
    <row r="24" spans="1:6" x14ac:dyDescent="0.15">
      <c r="A24" s="2" t="s">
        <v>57</v>
      </c>
      <c r="B24" s="3" t="s">
        <v>51</v>
      </c>
      <c r="C24" s="2" t="s">
        <v>49</v>
      </c>
      <c r="D24" s="5">
        <v>1.06</v>
      </c>
      <c r="E24" s="7"/>
      <c r="F24" s="7"/>
    </row>
    <row r="25" spans="1:6" ht="22.5" x14ac:dyDescent="0.15">
      <c r="A25" s="2" t="s">
        <v>59</v>
      </c>
      <c r="B25" s="3" t="s">
        <v>122</v>
      </c>
      <c r="C25" s="2" t="s">
        <v>123</v>
      </c>
      <c r="D25" s="5">
        <v>4</v>
      </c>
      <c r="E25" s="7"/>
      <c r="F25" s="7"/>
    </row>
    <row r="26" spans="1:6" x14ac:dyDescent="0.15">
      <c r="A26" s="2" t="s">
        <v>124</v>
      </c>
      <c r="B26" s="3" t="s">
        <v>125</v>
      </c>
      <c r="C26" s="2" t="s">
        <v>26</v>
      </c>
      <c r="D26" s="5">
        <v>1.3</v>
      </c>
      <c r="E26" s="7"/>
      <c r="F26" s="7"/>
    </row>
  </sheetData>
  <mergeCells count="1">
    <mergeCell ref="A1:F1"/>
  </mergeCells>
  <phoneticPr fontId="8" type="noConversion"/>
  <pageMargins left="0.75" right="0.75" top="1" bottom="1" header="0.5" footer="0.5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71"/>
  <sheetViews>
    <sheetView topLeftCell="A46" workbookViewId="0">
      <selection activeCell="D69" sqref="D69"/>
    </sheetView>
  </sheetViews>
  <sheetFormatPr defaultColWidth="9" defaultRowHeight="13.5" x14ac:dyDescent="0.15"/>
  <cols>
    <col min="2" max="2" width="17.25" customWidth="1"/>
    <col min="6" max="7" width="9.25"/>
    <col min="8" max="8" width="12.625"/>
    <col min="10" max="10" width="13.875" customWidth="1"/>
  </cols>
  <sheetData>
    <row r="1" spans="1:14" ht="18.75" x14ac:dyDescent="0.2">
      <c r="A1" s="22" t="s">
        <v>0</v>
      </c>
      <c r="B1" s="22"/>
      <c r="C1" s="22"/>
      <c r="D1" s="22"/>
      <c r="E1" s="22"/>
      <c r="F1" s="22"/>
      <c r="G1" s="8"/>
    </row>
    <row r="2" spans="1:14" x14ac:dyDescent="0.2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8"/>
    </row>
    <row r="3" spans="1:14" ht="18.75" x14ac:dyDescent="0.2">
      <c r="A3" s="2" t="s">
        <v>126</v>
      </c>
      <c r="B3" s="3" t="s">
        <v>127</v>
      </c>
      <c r="C3" s="4" t="s">
        <v>8</v>
      </c>
      <c r="D3" s="5" t="s">
        <v>8</v>
      </c>
      <c r="E3" s="6"/>
      <c r="F3" s="7"/>
      <c r="G3" s="8"/>
      <c r="I3" s="22" t="s">
        <v>0</v>
      </c>
      <c r="J3" s="22"/>
      <c r="K3" s="22"/>
      <c r="L3" s="22"/>
      <c r="M3" s="22"/>
      <c r="N3" s="22"/>
    </row>
    <row r="4" spans="1:14" x14ac:dyDescent="0.2">
      <c r="A4" s="2" t="s">
        <v>11</v>
      </c>
      <c r="B4" s="3" t="s">
        <v>128</v>
      </c>
      <c r="C4" s="2" t="s">
        <v>129</v>
      </c>
      <c r="D4" s="5">
        <v>10</v>
      </c>
      <c r="E4" s="7"/>
      <c r="F4" s="7"/>
      <c r="G4" s="8"/>
      <c r="I4" s="1" t="s">
        <v>1</v>
      </c>
      <c r="J4" s="1" t="s">
        <v>2</v>
      </c>
      <c r="K4" s="1" t="s">
        <v>3</v>
      </c>
      <c r="L4" s="1" t="s">
        <v>4</v>
      </c>
      <c r="M4" s="1" t="s">
        <v>5</v>
      </c>
      <c r="N4" s="1" t="s">
        <v>6</v>
      </c>
    </row>
    <row r="5" spans="1:14" x14ac:dyDescent="0.2">
      <c r="A5" s="2" t="s">
        <v>14</v>
      </c>
      <c r="B5" s="3" t="s">
        <v>130</v>
      </c>
      <c r="C5" s="2" t="s">
        <v>16</v>
      </c>
      <c r="D5" s="5" t="s">
        <v>8</v>
      </c>
      <c r="E5" s="6"/>
      <c r="F5" s="7"/>
      <c r="G5" s="8"/>
      <c r="I5" s="2" t="s">
        <v>131</v>
      </c>
      <c r="J5" s="3" t="s">
        <v>132</v>
      </c>
      <c r="K5" s="2" t="s">
        <v>133</v>
      </c>
      <c r="L5" s="5" t="s">
        <v>8</v>
      </c>
      <c r="M5" s="7"/>
      <c r="N5" s="7"/>
    </row>
    <row r="6" spans="1:14" x14ac:dyDescent="0.2">
      <c r="A6" s="2" t="s">
        <v>17</v>
      </c>
      <c r="B6" s="3" t="s">
        <v>134</v>
      </c>
      <c r="C6" s="2" t="s">
        <v>21</v>
      </c>
      <c r="D6" s="5">
        <v>52</v>
      </c>
      <c r="E6" s="7"/>
      <c r="F6" s="7"/>
      <c r="G6" s="8"/>
      <c r="I6" s="2" t="s">
        <v>11</v>
      </c>
      <c r="J6" s="3" t="s">
        <v>135</v>
      </c>
      <c r="K6" s="2" t="s">
        <v>21</v>
      </c>
      <c r="L6" s="5">
        <v>12515</v>
      </c>
      <c r="M6" s="7"/>
      <c r="N6" s="7"/>
    </row>
    <row r="7" spans="1:14" x14ac:dyDescent="0.2">
      <c r="A7" s="2" t="s">
        <v>136</v>
      </c>
      <c r="B7" s="3" t="s">
        <v>137</v>
      </c>
      <c r="C7" s="2" t="s">
        <v>21</v>
      </c>
      <c r="D7" s="5">
        <v>36</v>
      </c>
      <c r="E7" s="7"/>
      <c r="F7" s="7"/>
      <c r="G7" s="8"/>
      <c r="I7" s="2" t="s">
        <v>36</v>
      </c>
      <c r="J7" s="3" t="s">
        <v>138</v>
      </c>
      <c r="K7" s="2" t="s">
        <v>54</v>
      </c>
      <c r="L7" s="5">
        <v>13696.06</v>
      </c>
      <c r="M7" s="7"/>
      <c r="N7" s="7"/>
    </row>
    <row r="8" spans="1:14" x14ac:dyDescent="0.2">
      <c r="A8" s="2" t="s">
        <v>139</v>
      </c>
      <c r="B8" s="3" t="s">
        <v>140</v>
      </c>
      <c r="C8" s="2" t="s">
        <v>21</v>
      </c>
      <c r="D8" s="5">
        <v>1.96</v>
      </c>
      <c r="E8" s="7"/>
      <c r="F8" s="7"/>
      <c r="G8" s="8"/>
      <c r="I8" s="2" t="s">
        <v>75</v>
      </c>
      <c r="J8" s="3" t="s">
        <v>141</v>
      </c>
      <c r="K8" s="4" t="s">
        <v>8</v>
      </c>
      <c r="L8" s="5" t="s">
        <v>8</v>
      </c>
      <c r="M8" s="6"/>
      <c r="N8" s="7"/>
    </row>
    <row r="9" spans="1:14" ht="22.5" x14ac:dyDescent="0.2">
      <c r="A9" s="2" t="s">
        <v>142</v>
      </c>
      <c r="B9" s="3" t="s">
        <v>143</v>
      </c>
      <c r="C9" s="2" t="s">
        <v>21</v>
      </c>
      <c r="D9" s="5">
        <v>0.67</v>
      </c>
      <c r="E9" s="7"/>
      <c r="F9" s="7"/>
      <c r="G9" s="8"/>
      <c r="I9" s="2" t="s">
        <v>144</v>
      </c>
      <c r="J9" s="3" t="s">
        <v>145</v>
      </c>
      <c r="K9" s="2" t="s">
        <v>146</v>
      </c>
      <c r="L9" s="5">
        <v>4100</v>
      </c>
      <c r="M9" s="7"/>
      <c r="N9" s="7"/>
    </row>
    <row r="10" spans="1:14" ht="22.5" x14ac:dyDescent="0.2">
      <c r="A10" s="2" t="s">
        <v>147</v>
      </c>
      <c r="B10" s="3" t="s">
        <v>148</v>
      </c>
      <c r="C10" s="2" t="s">
        <v>21</v>
      </c>
      <c r="D10" s="5">
        <v>2.63</v>
      </c>
      <c r="E10" s="7"/>
      <c r="F10" s="7"/>
      <c r="G10" s="8"/>
      <c r="I10" s="2" t="s">
        <v>131</v>
      </c>
      <c r="J10" s="3" t="s">
        <v>149</v>
      </c>
      <c r="K10" s="2" t="s">
        <v>146</v>
      </c>
      <c r="L10" s="5">
        <v>4300</v>
      </c>
      <c r="M10" s="7"/>
      <c r="N10" s="7"/>
    </row>
    <row r="11" spans="1:14" x14ac:dyDescent="0.2">
      <c r="A11" s="2" t="s">
        <v>150</v>
      </c>
      <c r="B11" s="3" t="s">
        <v>151</v>
      </c>
      <c r="C11" s="2" t="s">
        <v>21</v>
      </c>
      <c r="D11" s="5">
        <v>1.18</v>
      </c>
      <c r="E11" s="7"/>
      <c r="F11" s="7"/>
      <c r="G11" s="8"/>
    </row>
    <row r="12" spans="1:14" x14ac:dyDescent="0.2">
      <c r="A12" s="2" t="s">
        <v>152</v>
      </c>
      <c r="B12" s="3" t="s">
        <v>153</v>
      </c>
      <c r="C12" s="2" t="s">
        <v>26</v>
      </c>
      <c r="D12" s="5">
        <v>1.4</v>
      </c>
      <c r="E12" s="7"/>
      <c r="F12" s="7"/>
      <c r="G12" s="8"/>
    </row>
    <row r="13" spans="1:14" x14ac:dyDescent="0.2">
      <c r="A13" s="2" t="s">
        <v>154</v>
      </c>
      <c r="B13" s="3" t="s">
        <v>155</v>
      </c>
      <c r="C13" s="2" t="s">
        <v>21</v>
      </c>
      <c r="D13" s="5">
        <v>3.03</v>
      </c>
      <c r="E13" s="7"/>
      <c r="F13" s="7"/>
      <c r="G13" s="8"/>
    </row>
    <row r="14" spans="1:14" x14ac:dyDescent="0.2">
      <c r="A14" s="2" t="s">
        <v>156</v>
      </c>
      <c r="B14" s="3" t="s">
        <v>157</v>
      </c>
      <c r="C14" s="2" t="s">
        <v>21</v>
      </c>
      <c r="D14" s="5">
        <v>9.68</v>
      </c>
      <c r="E14" s="7"/>
      <c r="F14" s="7"/>
      <c r="G14" s="8"/>
    </row>
    <row r="15" spans="1:14" x14ac:dyDescent="0.2">
      <c r="A15" s="2" t="s">
        <v>158</v>
      </c>
      <c r="B15" s="3" t="s">
        <v>159</v>
      </c>
      <c r="C15" s="2" t="s">
        <v>21</v>
      </c>
      <c r="D15" s="5">
        <v>3.6</v>
      </c>
      <c r="E15" s="7"/>
      <c r="F15" s="7"/>
      <c r="G15" s="8"/>
    </row>
    <row r="16" spans="1:14" x14ac:dyDescent="0.2">
      <c r="A16" s="2" t="s">
        <v>160</v>
      </c>
      <c r="B16" s="3" t="s">
        <v>161</v>
      </c>
      <c r="C16" s="2" t="s">
        <v>21</v>
      </c>
      <c r="D16" s="5">
        <v>2.79</v>
      </c>
      <c r="E16" s="7"/>
      <c r="F16" s="7"/>
      <c r="G16" s="8"/>
    </row>
    <row r="17" spans="1:7" x14ac:dyDescent="0.2">
      <c r="A17" s="2" t="s">
        <v>162</v>
      </c>
      <c r="B17" s="3" t="s">
        <v>163</v>
      </c>
      <c r="C17" s="2" t="s">
        <v>54</v>
      </c>
      <c r="D17" s="5">
        <v>8.61</v>
      </c>
      <c r="E17" s="7"/>
      <c r="F17" s="7"/>
      <c r="G17" s="8"/>
    </row>
    <row r="18" spans="1:7" x14ac:dyDescent="0.2">
      <c r="A18" s="2" t="s">
        <v>164</v>
      </c>
      <c r="B18" s="3" t="s">
        <v>165</v>
      </c>
      <c r="C18" s="2" t="s">
        <v>166</v>
      </c>
      <c r="D18" s="5">
        <v>0.58799999999999997</v>
      </c>
      <c r="E18" s="7"/>
      <c r="F18" s="7"/>
      <c r="G18" s="8"/>
    </row>
    <row r="19" spans="1:7" x14ac:dyDescent="0.2">
      <c r="A19" s="2" t="s">
        <v>167</v>
      </c>
      <c r="B19" s="3" t="s">
        <v>168</v>
      </c>
      <c r="C19" s="2" t="s">
        <v>54</v>
      </c>
      <c r="D19" s="5">
        <v>65.599999999999994</v>
      </c>
      <c r="E19" s="7"/>
      <c r="F19" s="7"/>
      <c r="G19" s="8"/>
    </row>
    <row r="20" spans="1:7" x14ac:dyDescent="0.2">
      <c r="A20" s="2" t="s">
        <v>169</v>
      </c>
      <c r="B20" s="3" t="s">
        <v>170</v>
      </c>
      <c r="C20" s="2" t="s">
        <v>61</v>
      </c>
      <c r="D20" s="5">
        <v>2</v>
      </c>
      <c r="E20" s="7"/>
      <c r="F20" s="7"/>
      <c r="G20" s="8"/>
    </row>
    <row r="21" spans="1:7" x14ac:dyDescent="0.2">
      <c r="A21" s="2" t="s">
        <v>36</v>
      </c>
      <c r="B21" s="3" t="s">
        <v>171</v>
      </c>
      <c r="C21" s="2" t="s">
        <v>129</v>
      </c>
      <c r="D21" s="5">
        <v>5</v>
      </c>
      <c r="E21" s="7"/>
      <c r="F21" s="7"/>
      <c r="G21" s="8"/>
    </row>
    <row r="22" spans="1:7" x14ac:dyDescent="0.2">
      <c r="A22" s="2" t="s">
        <v>39</v>
      </c>
      <c r="B22" s="3" t="s">
        <v>130</v>
      </c>
      <c r="C22" s="2" t="s">
        <v>16</v>
      </c>
      <c r="D22" s="5" t="s">
        <v>8</v>
      </c>
      <c r="E22" s="6"/>
      <c r="F22" s="7"/>
      <c r="G22" s="8"/>
    </row>
    <row r="23" spans="1:7" x14ac:dyDescent="0.2">
      <c r="A23" s="2" t="s">
        <v>41</v>
      </c>
      <c r="B23" s="3" t="s">
        <v>134</v>
      </c>
      <c r="C23" s="2" t="s">
        <v>21</v>
      </c>
      <c r="D23" s="5">
        <v>61</v>
      </c>
      <c r="E23" s="7"/>
      <c r="F23" s="7"/>
      <c r="G23" s="8"/>
    </row>
    <row r="24" spans="1:7" x14ac:dyDescent="0.2">
      <c r="A24" s="2" t="s">
        <v>43</v>
      </c>
      <c r="B24" s="3" t="s">
        <v>137</v>
      </c>
      <c r="C24" s="2" t="s">
        <v>21</v>
      </c>
      <c r="D24" s="5">
        <v>43</v>
      </c>
      <c r="E24" s="7"/>
      <c r="F24" s="7"/>
      <c r="G24" s="8"/>
    </row>
    <row r="25" spans="1:7" x14ac:dyDescent="0.2">
      <c r="A25" s="2" t="s">
        <v>45</v>
      </c>
      <c r="B25" s="3" t="s">
        <v>140</v>
      </c>
      <c r="C25" s="2" t="s">
        <v>21</v>
      </c>
      <c r="D25" s="5">
        <v>2.4700000000000002</v>
      </c>
      <c r="E25" s="7"/>
      <c r="F25" s="7"/>
      <c r="G25" s="8"/>
    </row>
    <row r="26" spans="1:7" x14ac:dyDescent="0.2">
      <c r="A26" s="2" t="s">
        <v>47</v>
      </c>
      <c r="B26" s="3" t="s">
        <v>143</v>
      </c>
      <c r="C26" s="2" t="s">
        <v>21</v>
      </c>
      <c r="D26" s="5">
        <v>0.67</v>
      </c>
      <c r="E26" s="7"/>
      <c r="F26" s="7"/>
      <c r="G26" s="8"/>
    </row>
    <row r="27" spans="1:7" x14ac:dyDescent="0.2">
      <c r="A27" s="2" t="s">
        <v>50</v>
      </c>
      <c r="B27" s="3" t="s">
        <v>172</v>
      </c>
      <c r="C27" s="2" t="s">
        <v>21</v>
      </c>
      <c r="D27" s="5">
        <v>1.55</v>
      </c>
      <c r="E27" s="7"/>
      <c r="F27" s="7"/>
      <c r="G27" s="8"/>
    </row>
    <row r="28" spans="1:7" x14ac:dyDescent="0.2">
      <c r="A28" s="2" t="s">
        <v>52</v>
      </c>
      <c r="B28" s="3" t="s">
        <v>148</v>
      </c>
      <c r="C28" s="2" t="s">
        <v>21</v>
      </c>
      <c r="D28" s="5">
        <v>3.18</v>
      </c>
      <c r="E28" s="7"/>
      <c r="F28" s="7"/>
      <c r="G28" s="8"/>
    </row>
    <row r="29" spans="1:7" x14ac:dyDescent="0.2">
      <c r="A29" s="2" t="s">
        <v>55</v>
      </c>
      <c r="B29" s="3" t="s">
        <v>151</v>
      </c>
      <c r="C29" s="2" t="s">
        <v>21</v>
      </c>
      <c r="D29" s="5">
        <v>1.39</v>
      </c>
      <c r="E29" s="7"/>
      <c r="F29" s="7"/>
      <c r="G29" s="8"/>
    </row>
    <row r="30" spans="1:7" x14ac:dyDescent="0.2">
      <c r="A30" s="2" t="s">
        <v>57</v>
      </c>
      <c r="B30" s="3" t="s">
        <v>153</v>
      </c>
      <c r="C30" s="2" t="s">
        <v>26</v>
      </c>
      <c r="D30" s="5">
        <v>1.4</v>
      </c>
      <c r="E30" s="7"/>
      <c r="F30" s="7"/>
      <c r="G30" s="8"/>
    </row>
    <row r="31" spans="1:7" x14ac:dyDescent="0.2">
      <c r="A31" s="2" t="s">
        <v>59</v>
      </c>
      <c r="B31" s="3" t="s">
        <v>155</v>
      </c>
      <c r="C31" s="2" t="s">
        <v>21</v>
      </c>
      <c r="D31" s="5">
        <v>3.68</v>
      </c>
      <c r="E31" s="7"/>
      <c r="F31" s="7"/>
      <c r="G31" s="8"/>
    </row>
    <row r="32" spans="1:7" x14ac:dyDescent="0.2">
      <c r="A32" s="2" t="s">
        <v>124</v>
      </c>
      <c r="B32" s="3" t="s">
        <v>157</v>
      </c>
      <c r="C32" s="2" t="s">
        <v>21</v>
      </c>
      <c r="D32" s="5">
        <v>11.44</v>
      </c>
      <c r="E32" s="7"/>
      <c r="F32" s="7"/>
      <c r="G32" s="8"/>
    </row>
    <row r="33" spans="1:7" x14ac:dyDescent="0.2">
      <c r="A33" s="2" t="s">
        <v>173</v>
      </c>
      <c r="B33" s="3" t="s">
        <v>159</v>
      </c>
      <c r="C33" s="2" t="s">
        <v>21</v>
      </c>
      <c r="D33" s="5">
        <v>3.6</v>
      </c>
      <c r="E33" s="7"/>
      <c r="F33" s="7"/>
      <c r="G33" s="8"/>
    </row>
    <row r="34" spans="1:7" x14ac:dyDescent="0.2">
      <c r="A34" s="2" t="s">
        <v>174</v>
      </c>
      <c r="B34" s="3" t="s">
        <v>161</v>
      </c>
      <c r="C34" s="2" t="s">
        <v>21</v>
      </c>
      <c r="D34" s="5">
        <v>2.79</v>
      </c>
      <c r="E34" s="7"/>
      <c r="F34" s="7"/>
      <c r="G34" s="8"/>
    </row>
    <row r="35" spans="1:7" x14ac:dyDescent="0.2">
      <c r="A35" s="2" t="s">
        <v>175</v>
      </c>
      <c r="B35" s="3" t="s">
        <v>163</v>
      </c>
      <c r="C35" s="2" t="s">
        <v>54</v>
      </c>
      <c r="D35" s="5">
        <v>9.11</v>
      </c>
      <c r="E35" s="7"/>
      <c r="F35" s="7"/>
      <c r="G35" s="8"/>
    </row>
    <row r="36" spans="1:7" x14ac:dyDescent="0.2">
      <c r="A36" s="2" t="s">
        <v>176</v>
      </c>
      <c r="B36" s="3" t="s">
        <v>165</v>
      </c>
      <c r="C36" s="2" t="s">
        <v>166</v>
      </c>
      <c r="D36" s="5">
        <v>0.68600000000000005</v>
      </c>
      <c r="E36" s="7"/>
      <c r="F36" s="7"/>
      <c r="G36" s="8"/>
    </row>
    <row r="37" spans="1:7" x14ac:dyDescent="0.2">
      <c r="A37" s="2" t="s">
        <v>177</v>
      </c>
      <c r="B37" s="3" t="s">
        <v>168</v>
      </c>
      <c r="C37" s="2" t="s">
        <v>54</v>
      </c>
      <c r="D37" s="5">
        <v>75.8</v>
      </c>
      <c r="E37" s="7"/>
      <c r="F37" s="7"/>
      <c r="G37" s="8"/>
    </row>
    <row r="38" spans="1:7" x14ac:dyDescent="0.2">
      <c r="A38" s="2" t="s">
        <v>178</v>
      </c>
      <c r="B38" s="3" t="s">
        <v>170</v>
      </c>
      <c r="C38" s="2" t="s">
        <v>61</v>
      </c>
      <c r="D38" s="5">
        <v>2</v>
      </c>
      <c r="E38" s="7"/>
      <c r="F38" s="7"/>
      <c r="G38" s="8"/>
    </row>
    <row r="39" spans="1:7" x14ac:dyDescent="0.2">
      <c r="A39" s="2" t="s">
        <v>179</v>
      </c>
      <c r="B39" s="3" t="s">
        <v>180</v>
      </c>
      <c r="C39" s="2" t="s">
        <v>129</v>
      </c>
      <c r="D39" s="5">
        <v>2</v>
      </c>
      <c r="E39" s="7"/>
      <c r="F39" s="7"/>
      <c r="G39" s="8"/>
    </row>
    <row r="40" spans="1:7" x14ac:dyDescent="0.2">
      <c r="A40" s="2" t="s">
        <v>181</v>
      </c>
      <c r="B40" s="3" t="s">
        <v>130</v>
      </c>
      <c r="C40" s="2" t="s">
        <v>16</v>
      </c>
      <c r="D40" s="5" t="s">
        <v>8</v>
      </c>
      <c r="E40" s="6"/>
      <c r="F40" s="7"/>
      <c r="G40" s="8"/>
    </row>
    <row r="41" spans="1:7" x14ac:dyDescent="0.2">
      <c r="A41" s="2" t="s">
        <v>182</v>
      </c>
      <c r="B41" s="3" t="s">
        <v>134</v>
      </c>
      <c r="C41" s="2" t="s">
        <v>21</v>
      </c>
      <c r="D41" s="5">
        <v>98</v>
      </c>
      <c r="E41" s="7"/>
      <c r="F41" s="7"/>
      <c r="G41" s="8"/>
    </row>
    <row r="42" spans="1:7" x14ac:dyDescent="0.2">
      <c r="A42" s="2" t="s">
        <v>183</v>
      </c>
      <c r="B42" s="3" t="s">
        <v>137</v>
      </c>
      <c r="C42" s="2" t="s">
        <v>21</v>
      </c>
      <c r="D42" s="5">
        <v>68</v>
      </c>
      <c r="E42" s="7"/>
      <c r="F42" s="7"/>
      <c r="G42" s="8"/>
    </row>
    <row r="43" spans="1:7" x14ac:dyDescent="0.2">
      <c r="A43" s="2" t="s">
        <v>184</v>
      </c>
      <c r="B43" s="3" t="s">
        <v>140</v>
      </c>
      <c r="C43" s="2" t="s">
        <v>21</v>
      </c>
      <c r="D43" s="5">
        <v>7.53</v>
      </c>
      <c r="E43" s="7"/>
      <c r="F43" s="7"/>
      <c r="G43" s="8"/>
    </row>
    <row r="44" spans="1:7" x14ac:dyDescent="0.2">
      <c r="A44" s="2" t="s">
        <v>185</v>
      </c>
      <c r="B44" s="3" t="s">
        <v>143</v>
      </c>
      <c r="C44" s="2" t="s">
        <v>21</v>
      </c>
      <c r="D44" s="5">
        <v>0.83</v>
      </c>
      <c r="E44" s="7"/>
      <c r="F44" s="7"/>
      <c r="G44" s="8"/>
    </row>
    <row r="45" spans="1:7" x14ac:dyDescent="0.2">
      <c r="A45" s="2" t="s">
        <v>186</v>
      </c>
      <c r="B45" s="3" t="s">
        <v>148</v>
      </c>
      <c r="C45" s="2" t="s">
        <v>21</v>
      </c>
      <c r="D45" s="5">
        <v>2.2000000000000002</v>
      </c>
      <c r="E45" s="7"/>
      <c r="F45" s="7"/>
      <c r="G45" s="8"/>
    </row>
    <row r="46" spans="1:7" x14ac:dyDescent="0.2">
      <c r="A46" s="2" t="s">
        <v>187</v>
      </c>
      <c r="B46" s="3" t="s">
        <v>163</v>
      </c>
      <c r="C46" s="2" t="s">
        <v>54</v>
      </c>
      <c r="D46" s="5">
        <v>3.64</v>
      </c>
      <c r="E46" s="7"/>
      <c r="F46" s="7"/>
      <c r="G46" s="8"/>
    </row>
    <row r="47" spans="1:7" x14ac:dyDescent="0.2">
      <c r="A47" s="2" t="s">
        <v>188</v>
      </c>
      <c r="B47" s="3" t="s">
        <v>153</v>
      </c>
      <c r="C47" s="2" t="s">
        <v>26</v>
      </c>
      <c r="D47" s="5">
        <v>1.4</v>
      </c>
      <c r="E47" s="7"/>
      <c r="F47" s="7"/>
      <c r="G47" s="8"/>
    </row>
    <row r="48" spans="1:7" x14ac:dyDescent="0.2">
      <c r="A48" s="2" t="s">
        <v>189</v>
      </c>
      <c r="B48" s="3" t="s">
        <v>155</v>
      </c>
      <c r="C48" s="2" t="s">
        <v>21</v>
      </c>
      <c r="D48" s="5">
        <v>3.38</v>
      </c>
      <c r="E48" s="7"/>
      <c r="F48" s="7"/>
      <c r="G48" s="8"/>
    </row>
    <row r="49" spans="1:7" x14ac:dyDescent="0.2">
      <c r="A49" s="2" t="s">
        <v>190</v>
      </c>
      <c r="B49" s="3" t="s">
        <v>161</v>
      </c>
      <c r="C49" s="2" t="s">
        <v>21</v>
      </c>
      <c r="D49" s="5">
        <v>14.74</v>
      </c>
      <c r="E49" s="7"/>
      <c r="F49" s="7"/>
      <c r="G49" s="8"/>
    </row>
    <row r="50" spans="1:7" x14ac:dyDescent="0.2">
      <c r="A50" s="2" t="s">
        <v>191</v>
      </c>
      <c r="B50" s="3" t="s">
        <v>192</v>
      </c>
      <c r="C50" s="2" t="s">
        <v>21</v>
      </c>
      <c r="D50" s="5">
        <v>18.48</v>
      </c>
      <c r="E50" s="7"/>
      <c r="F50" s="7"/>
      <c r="G50" s="8"/>
    </row>
    <row r="51" spans="1:7" x14ac:dyDescent="0.2">
      <c r="A51" s="2" t="s">
        <v>193</v>
      </c>
      <c r="B51" s="3" t="s">
        <v>151</v>
      </c>
      <c r="C51" s="2" t="s">
        <v>21</v>
      </c>
      <c r="D51" s="5">
        <v>4.7300000000000004</v>
      </c>
      <c r="E51" s="7"/>
      <c r="F51" s="7"/>
      <c r="G51" s="8"/>
    </row>
    <row r="52" spans="1:7" x14ac:dyDescent="0.2">
      <c r="A52" s="2" t="s">
        <v>194</v>
      </c>
      <c r="B52" s="3" t="s">
        <v>165</v>
      </c>
      <c r="C52" s="2" t="s">
        <v>166</v>
      </c>
      <c r="D52" s="5">
        <v>0.65700000000000003</v>
      </c>
      <c r="E52" s="7"/>
      <c r="F52" s="7"/>
      <c r="G52" s="8"/>
    </row>
    <row r="53" spans="1:7" x14ac:dyDescent="0.2">
      <c r="A53" s="2" t="s">
        <v>195</v>
      </c>
      <c r="B53" s="3" t="s">
        <v>168</v>
      </c>
      <c r="C53" s="2" t="s">
        <v>54</v>
      </c>
      <c r="D53" s="5">
        <v>100.5</v>
      </c>
      <c r="E53" s="7"/>
      <c r="F53" s="7"/>
      <c r="G53" s="8"/>
    </row>
    <row r="54" spans="1:7" x14ac:dyDescent="0.2">
      <c r="A54" s="2" t="s">
        <v>196</v>
      </c>
      <c r="B54" s="3" t="s">
        <v>170</v>
      </c>
      <c r="C54" s="2" t="s">
        <v>61</v>
      </c>
      <c r="D54" s="5">
        <v>2</v>
      </c>
      <c r="E54" s="7"/>
      <c r="F54" s="7"/>
      <c r="G54" s="8"/>
    </row>
    <row r="55" spans="1:7" x14ac:dyDescent="0.15">
      <c r="A55" s="2">
        <v>4</v>
      </c>
      <c r="B55" s="3" t="s">
        <v>197</v>
      </c>
      <c r="C55" s="2" t="s">
        <v>129</v>
      </c>
      <c r="D55" s="5">
        <v>7</v>
      </c>
      <c r="E55" s="7"/>
      <c r="F55" s="7"/>
    </row>
    <row r="56" spans="1:7" x14ac:dyDescent="0.15">
      <c r="A56" s="2" t="s">
        <v>39</v>
      </c>
      <c r="B56" s="3" t="s">
        <v>130</v>
      </c>
      <c r="C56" s="2" t="s">
        <v>16</v>
      </c>
      <c r="D56" s="5" t="s">
        <v>8</v>
      </c>
      <c r="E56" s="6"/>
      <c r="F56" s="7"/>
    </row>
    <row r="57" spans="1:7" x14ac:dyDescent="0.15">
      <c r="A57" s="2" t="s">
        <v>41</v>
      </c>
      <c r="B57" s="3" t="s">
        <v>134</v>
      </c>
      <c r="C57" s="2" t="s">
        <v>21</v>
      </c>
      <c r="D57" s="5">
        <v>90</v>
      </c>
      <c r="E57" s="7"/>
      <c r="F57" s="7"/>
    </row>
    <row r="58" spans="1:7" x14ac:dyDescent="0.15">
      <c r="A58" s="2" t="s">
        <v>43</v>
      </c>
      <c r="B58" s="3" t="s">
        <v>137</v>
      </c>
      <c r="C58" s="2" t="s">
        <v>21</v>
      </c>
      <c r="D58" s="5">
        <v>62</v>
      </c>
      <c r="E58" s="7"/>
      <c r="F58" s="7"/>
    </row>
    <row r="59" spans="1:7" x14ac:dyDescent="0.15">
      <c r="A59" s="2" t="s">
        <v>45</v>
      </c>
      <c r="B59" s="3" t="s">
        <v>140</v>
      </c>
      <c r="C59" s="2" t="s">
        <v>21</v>
      </c>
      <c r="D59" s="5">
        <v>8.7799999999999994</v>
      </c>
      <c r="E59" s="7"/>
      <c r="F59" s="7"/>
    </row>
    <row r="60" spans="1:7" x14ac:dyDescent="0.15">
      <c r="A60" s="2" t="s">
        <v>47</v>
      </c>
      <c r="B60" s="3" t="s">
        <v>143</v>
      </c>
      <c r="C60" s="2" t="s">
        <v>21</v>
      </c>
      <c r="D60" s="5">
        <v>0.83</v>
      </c>
      <c r="E60" s="7"/>
      <c r="F60" s="7"/>
    </row>
    <row r="61" spans="1:7" x14ac:dyDescent="0.15">
      <c r="A61" s="2" t="s">
        <v>50</v>
      </c>
      <c r="B61" s="3" t="s">
        <v>148</v>
      </c>
      <c r="C61" s="2" t="s">
        <v>21</v>
      </c>
      <c r="D61" s="5">
        <v>1.88</v>
      </c>
      <c r="E61" s="7"/>
      <c r="F61" s="7"/>
    </row>
    <row r="62" spans="1:7" x14ac:dyDescent="0.15">
      <c r="A62" s="2" t="s">
        <v>52</v>
      </c>
      <c r="B62" s="3" t="s">
        <v>163</v>
      </c>
      <c r="C62" s="2" t="s">
        <v>54</v>
      </c>
      <c r="D62" s="5">
        <v>3.08</v>
      </c>
      <c r="E62" s="7"/>
      <c r="F62" s="7"/>
    </row>
    <row r="63" spans="1:7" x14ac:dyDescent="0.15">
      <c r="A63" s="2" t="s">
        <v>55</v>
      </c>
      <c r="B63" s="3" t="s">
        <v>153</v>
      </c>
      <c r="C63" s="2" t="s">
        <v>26</v>
      </c>
      <c r="D63" s="5">
        <v>1.4</v>
      </c>
      <c r="E63" s="7"/>
      <c r="F63" s="7"/>
    </row>
    <row r="64" spans="1:7" x14ac:dyDescent="0.15">
      <c r="A64" s="2" t="s">
        <v>57</v>
      </c>
      <c r="B64" s="3" t="s">
        <v>155</v>
      </c>
      <c r="C64" s="2" t="s">
        <v>21</v>
      </c>
      <c r="D64" s="5">
        <v>2.82</v>
      </c>
      <c r="E64" s="7"/>
      <c r="F64" s="7"/>
    </row>
    <row r="65" spans="1:6" x14ac:dyDescent="0.15">
      <c r="A65" s="2" t="s">
        <v>59</v>
      </c>
      <c r="B65" s="3" t="s">
        <v>161</v>
      </c>
      <c r="C65" s="2" t="s">
        <v>21</v>
      </c>
      <c r="D65" s="5">
        <v>12.85</v>
      </c>
      <c r="E65" s="7"/>
      <c r="F65" s="7"/>
    </row>
    <row r="66" spans="1:6" x14ac:dyDescent="0.15">
      <c r="A66" s="2" t="s">
        <v>124</v>
      </c>
      <c r="B66" s="3" t="s">
        <v>192</v>
      </c>
      <c r="C66" s="2" t="s">
        <v>21</v>
      </c>
      <c r="D66" s="5">
        <v>16.309999999999999</v>
      </c>
      <c r="E66" s="7"/>
      <c r="F66" s="7"/>
    </row>
    <row r="67" spans="1:6" x14ac:dyDescent="0.15">
      <c r="A67" s="2" t="s">
        <v>173</v>
      </c>
      <c r="B67" s="3" t="s">
        <v>151</v>
      </c>
      <c r="C67" s="2" t="s">
        <v>21</v>
      </c>
      <c r="D67" s="5">
        <v>4.05</v>
      </c>
      <c r="E67" s="7"/>
      <c r="F67" s="7"/>
    </row>
    <row r="68" spans="1:6" x14ac:dyDescent="0.15">
      <c r="A68" s="2" t="s">
        <v>174</v>
      </c>
      <c r="B68" s="3" t="s">
        <v>165</v>
      </c>
      <c r="C68" s="2" t="s">
        <v>166</v>
      </c>
      <c r="D68" s="5">
        <v>0.65600000000000003</v>
      </c>
      <c r="E68" s="7"/>
      <c r="F68" s="7"/>
    </row>
    <row r="69" spans="1:6" x14ac:dyDescent="0.15">
      <c r="A69" s="2" t="s">
        <v>175</v>
      </c>
      <c r="B69" s="3" t="s">
        <v>168</v>
      </c>
      <c r="C69" s="2" t="s">
        <v>54</v>
      </c>
      <c r="D69" s="5">
        <v>90.2</v>
      </c>
      <c r="E69" s="9"/>
      <c r="F69" s="9"/>
    </row>
    <row r="70" spans="1:6" x14ac:dyDescent="0.15">
      <c r="A70" s="2" t="s">
        <v>176</v>
      </c>
      <c r="B70" s="3" t="s">
        <v>170</v>
      </c>
      <c r="C70" s="2" t="s">
        <v>61</v>
      </c>
      <c r="D70" s="10">
        <v>2</v>
      </c>
      <c r="E70" s="11"/>
      <c r="F70" s="11"/>
    </row>
    <row r="71" spans="1:6" x14ac:dyDescent="0.15">
      <c r="A71" s="2">
        <v>5</v>
      </c>
      <c r="B71" s="3" t="s">
        <v>198</v>
      </c>
      <c r="C71" s="2" t="s">
        <v>129</v>
      </c>
      <c r="D71" s="5">
        <v>10</v>
      </c>
      <c r="E71" s="7"/>
      <c r="F71" s="7"/>
    </row>
  </sheetData>
  <mergeCells count="2">
    <mergeCell ref="A1:F1"/>
    <mergeCell ref="I3:N3"/>
  </mergeCells>
  <phoneticPr fontId="8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21</vt:i4>
      </vt:variant>
    </vt:vector>
  </HeadingPairs>
  <TitlesOfParts>
    <vt:vector size="21" baseType="lpstr">
      <vt:lpstr>1-1</vt:lpstr>
      <vt:lpstr>1-2</vt:lpstr>
      <vt:lpstr>1-3</vt:lpstr>
      <vt:lpstr>1-4</vt:lpstr>
      <vt:lpstr>1-5</vt:lpstr>
      <vt:lpstr>1-6</vt:lpstr>
      <vt:lpstr>1-7</vt:lpstr>
      <vt:lpstr>1-8</vt:lpstr>
      <vt:lpstr>1-9</vt:lpstr>
      <vt:lpstr>1-10</vt:lpstr>
      <vt:lpstr>1-11</vt:lpstr>
      <vt:lpstr>1-12</vt:lpstr>
      <vt:lpstr>1-13</vt:lpstr>
      <vt:lpstr>1-14</vt:lpstr>
      <vt:lpstr>1-15</vt:lpstr>
      <vt:lpstr>1-16</vt:lpstr>
      <vt:lpstr>1-17</vt:lpstr>
      <vt:lpstr>Sheet18</vt:lpstr>
      <vt:lpstr>Sheet19</vt:lpstr>
      <vt:lpstr>Sheet20</vt:lpstr>
      <vt:lpstr>Sheet21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石家庄鑫泽招标有限公司:段江玲</cp:lastModifiedBy>
  <dcterms:created xsi:type="dcterms:W3CDTF">2020-04-22T02:58:00Z</dcterms:created>
  <dcterms:modified xsi:type="dcterms:W3CDTF">2020-05-22T08:40:23Z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