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15" activeTab="1"/>
  </bookViews>
  <sheets>
    <sheet name="【标表1】工程量清单汇总表" sheetId="1" r:id="rId1"/>
    <sheet name="【标表2】工程量清单表" sheetId="2" r:id="rId2"/>
  </sheets>
  <definedNames/>
  <calcPr fullCalcOnLoad="1"/>
</workbook>
</file>

<file path=xl/sharedStrings.xml><?xml version="1.0" encoding="utf-8"?>
<sst xmlns="http://schemas.openxmlformats.org/spreadsheetml/2006/main" count="226" uniqueCount="125">
  <si>
    <t>工程量清单汇总表</t>
  </si>
  <si>
    <t>合同段：练城乡大于庄村道</t>
  </si>
  <si>
    <t/>
  </si>
  <si>
    <t>标表1</t>
  </si>
  <si>
    <t>序号</t>
  </si>
  <si>
    <t>科目名称</t>
  </si>
  <si>
    <t>金额（元）</t>
  </si>
  <si>
    <t>1</t>
  </si>
  <si>
    <t>清单  第100章  总 则</t>
  </si>
  <si>
    <t>2</t>
  </si>
  <si>
    <t>清单  第200章  路 基</t>
  </si>
  <si>
    <t>3</t>
  </si>
  <si>
    <t>清单  第300章  路 基</t>
  </si>
  <si>
    <t>4</t>
  </si>
  <si>
    <t>第100章至第700章合计</t>
  </si>
  <si>
    <t>5</t>
  </si>
  <si>
    <t>已包含在清单合计中的材料、工程设备、专业工程暂估价合计</t>
  </si>
  <si>
    <t>6</t>
  </si>
  <si>
    <t>清单合计减去材料、工程设备、专业工程暂估价合计</t>
  </si>
  <si>
    <t>7</t>
  </si>
  <si>
    <t>计日工合计</t>
  </si>
  <si>
    <t>8</t>
  </si>
  <si>
    <t>暂列金额（不含计日工总额）</t>
  </si>
  <si>
    <t>9</t>
  </si>
  <si>
    <t>投标总价</t>
  </si>
  <si>
    <t>清单   第 1 页</t>
  </si>
  <si>
    <t>共 1 页</t>
  </si>
  <si>
    <t>工程量清单表</t>
  </si>
  <si>
    <t>标表2</t>
  </si>
  <si>
    <t>细目号</t>
  </si>
  <si>
    <t>细目名称</t>
  </si>
  <si>
    <t>单位</t>
  </si>
  <si>
    <t>数量</t>
  </si>
  <si>
    <t>单价</t>
  </si>
  <si>
    <t>合价</t>
  </si>
  <si>
    <t>101</t>
  </si>
  <si>
    <t>通则</t>
  </si>
  <si>
    <t>101-1</t>
  </si>
  <si>
    <t>保险费</t>
  </si>
  <si>
    <t>-a</t>
  </si>
  <si>
    <t>按合同条款规定，提供建筑工程一切险</t>
  </si>
  <si>
    <t>总额</t>
  </si>
  <si>
    <t>1.000</t>
  </si>
  <si>
    <t>-b</t>
  </si>
  <si>
    <t>按合同条款规定，提供第三者责任险</t>
  </si>
  <si>
    <t>102</t>
  </si>
  <si>
    <t>工程管理</t>
  </si>
  <si>
    <t>102-1</t>
  </si>
  <si>
    <t>竣工文件</t>
  </si>
  <si>
    <t>102-2</t>
  </si>
  <si>
    <t>施工环保费</t>
  </si>
  <si>
    <t>102-3</t>
  </si>
  <si>
    <t>安全生产费</t>
  </si>
  <si>
    <t>104</t>
  </si>
  <si>
    <t>承包人驻地建设</t>
  </si>
  <si>
    <t>104-1</t>
  </si>
  <si>
    <t>清单  第100章  合计   人民币   元</t>
  </si>
  <si>
    <t>共 3 页</t>
  </si>
  <si>
    <t>202</t>
  </si>
  <si>
    <t>场地清理</t>
  </si>
  <si>
    <t>202-1</t>
  </si>
  <si>
    <t>清理与掘除</t>
  </si>
  <si>
    <t>清理表土</t>
  </si>
  <si>
    <t>m3</t>
  </si>
  <si>
    <t>-d</t>
  </si>
  <si>
    <t>填前碾压</t>
  </si>
  <si>
    <t>m2</t>
  </si>
  <si>
    <r>
      <t>2</t>
    </r>
    <r>
      <rPr>
        <sz val="8"/>
        <color indexed="8"/>
        <rFont val="宋体"/>
        <family val="0"/>
      </rPr>
      <t>02-2</t>
    </r>
  </si>
  <si>
    <t>挖除旧路面</t>
  </si>
  <si>
    <r>
      <t>-</t>
    </r>
    <r>
      <rPr>
        <sz val="8"/>
        <color indexed="8"/>
        <rFont val="宋体"/>
        <family val="0"/>
      </rPr>
      <t>a</t>
    </r>
  </si>
  <si>
    <t>水泥混凝土路面</t>
  </si>
  <si>
    <t>沥青混凝土路面</t>
  </si>
  <si>
    <t>-c</t>
  </si>
  <si>
    <t>粒料基层</t>
  </si>
  <si>
    <t>202-3</t>
  </si>
  <si>
    <t>拆除结构物</t>
  </si>
  <si>
    <t>钢筋混凝土结构</t>
  </si>
  <si>
    <t>砖、石及其他砌体结构</t>
  </si>
  <si>
    <t>203</t>
  </si>
  <si>
    <t>挖方路基</t>
  </si>
  <si>
    <t>203-1</t>
  </si>
  <si>
    <t>路基挖方</t>
  </si>
  <si>
    <t>挖土方</t>
  </si>
  <si>
    <t>弃方</t>
  </si>
  <si>
    <t>204</t>
  </si>
  <si>
    <t>填方路基</t>
  </si>
  <si>
    <t>204-1</t>
  </si>
  <si>
    <t>路基填筑</t>
  </si>
  <si>
    <t>利用土方</t>
  </si>
  <si>
    <r>
      <t>-</t>
    </r>
    <r>
      <rPr>
        <sz val="8"/>
        <color indexed="8"/>
        <rFont val="宋体"/>
        <family val="0"/>
      </rPr>
      <t>b</t>
    </r>
  </si>
  <si>
    <t>借土填方</t>
  </si>
  <si>
    <t>-e</t>
  </si>
  <si>
    <t>翻挖碾压</t>
  </si>
  <si>
    <r>
      <t>2</t>
    </r>
    <r>
      <rPr>
        <sz val="8"/>
        <color indexed="8"/>
        <rFont val="宋体"/>
        <family val="0"/>
      </rPr>
      <t>16</t>
    </r>
  </si>
  <si>
    <t>4%水泥土路床处治</t>
  </si>
  <si>
    <t>清单  第200章  合计   人民币   元</t>
  </si>
  <si>
    <t>清单   第 2 页</t>
  </si>
  <si>
    <r>
      <t>3</t>
    </r>
    <r>
      <rPr>
        <b/>
        <sz val="8"/>
        <color indexed="8"/>
        <rFont val="宋体"/>
        <family val="0"/>
      </rPr>
      <t>03</t>
    </r>
  </si>
  <si>
    <t>石灰稳定土底基层、基层</t>
  </si>
  <si>
    <r>
      <t>3</t>
    </r>
    <r>
      <rPr>
        <b/>
        <sz val="8"/>
        <color indexed="8"/>
        <rFont val="宋体"/>
        <family val="0"/>
      </rPr>
      <t>03-</t>
    </r>
    <r>
      <rPr>
        <b/>
        <sz val="8"/>
        <color indexed="8"/>
        <rFont val="宋体"/>
        <family val="0"/>
      </rPr>
      <t>4</t>
    </r>
  </si>
  <si>
    <t>水泥石灰综合稳定土基层</t>
  </si>
  <si>
    <r>
      <t>-</t>
    </r>
    <r>
      <rPr>
        <b/>
        <sz val="8"/>
        <color indexed="8"/>
        <rFont val="宋体"/>
        <family val="0"/>
      </rPr>
      <t>a</t>
    </r>
  </si>
  <si>
    <t>厚180mm（七天无侧限抗压强度≥0.8MPa）</t>
  </si>
  <si>
    <t>304</t>
  </si>
  <si>
    <t>水泥稳定土底基层、基层</t>
  </si>
  <si>
    <t>304-3</t>
  </si>
  <si>
    <t>水泥稳定土基层</t>
  </si>
  <si>
    <r>
      <t>180m</t>
    </r>
    <r>
      <rPr>
        <sz val="8"/>
        <color indexed="8"/>
        <rFont val="宋体"/>
        <family val="0"/>
      </rPr>
      <t>m厚水泥冷再生（七天无侧限抗压强度≥1</t>
    </r>
    <r>
      <rPr>
        <sz val="8"/>
        <color indexed="8"/>
        <rFont val="宋体"/>
        <family val="0"/>
      </rPr>
      <t>.5</t>
    </r>
    <r>
      <rPr>
        <sz val="8"/>
        <color indexed="8"/>
        <rFont val="宋体"/>
        <family val="0"/>
      </rPr>
      <t>MPa，加固料）</t>
    </r>
  </si>
  <si>
    <r>
      <t>180mm厚水泥稳定土（七天无侧限抗压强度≥1</t>
    </r>
    <r>
      <rPr>
        <sz val="8"/>
        <color indexed="8"/>
        <rFont val="宋体"/>
        <family val="0"/>
      </rPr>
      <t>.5</t>
    </r>
    <r>
      <rPr>
        <sz val="8"/>
        <color indexed="8"/>
        <rFont val="宋体"/>
        <family val="0"/>
      </rPr>
      <t>MPa，加固料）</t>
    </r>
  </si>
  <si>
    <t>312</t>
  </si>
  <si>
    <t>水泥混凝土面板</t>
  </si>
  <si>
    <t>312-1</t>
  </si>
  <si>
    <t>180mm厚水泥混凝土（28d弯拉强度≥4.0MPa）</t>
  </si>
  <si>
    <t>均厚270mm水泥混凝土（28d弯拉强度≥4.0MPa）</t>
  </si>
  <si>
    <r>
      <t>3</t>
    </r>
    <r>
      <rPr>
        <sz val="8"/>
        <color indexed="8"/>
        <rFont val="宋体"/>
        <family val="0"/>
      </rPr>
      <t>12-2</t>
    </r>
  </si>
  <si>
    <t>钢筋</t>
  </si>
  <si>
    <t>光圆钢筋（HPB235、HPB300）</t>
  </si>
  <si>
    <r>
      <t>k</t>
    </r>
    <r>
      <rPr>
        <sz val="8"/>
        <color indexed="8"/>
        <rFont val="宋体"/>
        <family val="0"/>
      </rPr>
      <t>g</t>
    </r>
  </si>
  <si>
    <t>带肋钢筋（HRB335、HRB400）</t>
  </si>
  <si>
    <t>313</t>
  </si>
  <si>
    <t>路肩培土</t>
  </si>
  <si>
    <t>313-1</t>
  </si>
  <si>
    <r>
      <t>路肩培土（厚</t>
    </r>
    <r>
      <rPr>
        <sz val="8"/>
        <color indexed="8"/>
        <rFont val="宋体"/>
        <family val="0"/>
      </rPr>
      <t>18cm）</t>
    </r>
  </si>
  <si>
    <t>清单  第300章  合计   人民币   元</t>
  </si>
  <si>
    <t>清单   第 3 页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</si>
</sst>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);[Red]\(0.00\)"/>
    <numFmt numFmtId="181" formatCode="#0.00"/>
    <numFmt numFmtId="182" formatCode="#0"/>
    <numFmt numFmtId="183" formatCode=";;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8"/>
      <name val="SansSerif"/>
      <family val="2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Arial Narrow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49" fontId="2" fillId="33" borderId="0" xfId="0" applyNumberFormat="1" applyFont="1" applyFill="1" applyBorder="1" applyAlignment="1" applyProtection="1">
      <alignment horizontal="left" vertical="top" wrapText="1"/>
      <protection/>
    </xf>
    <xf numFmtId="18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18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180" fontId="7" fillId="33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Fill="1" applyBorder="1" applyAlignment="1" applyProtection="1">
      <alignment horizontal="right" vertical="center" wrapText="1"/>
      <protection/>
    </xf>
    <xf numFmtId="0" fontId="7" fillId="33" borderId="15" xfId="0" applyFont="1" applyFill="1" applyBorder="1" applyAlignment="1" applyProtection="1">
      <alignment horizontal="right" vertical="center" wrapText="1"/>
      <protection/>
    </xf>
    <xf numFmtId="0" fontId="7" fillId="0" borderId="14" xfId="0" applyFont="1" applyFill="1" applyBorder="1" applyAlignment="1" applyProtection="1">
      <alignment horizontal="right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180" fontId="7" fillId="33" borderId="17" xfId="0" applyNumberFormat="1" applyFont="1" applyFill="1" applyBorder="1" applyAlignment="1" applyProtection="1">
      <alignment horizontal="right" vertical="center" wrapText="1"/>
      <protection/>
    </xf>
    <xf numFmtId="181" fontId="7" fillId="33" borderId="17" xfId="0" applyNumberFormat="1" applyFont="1" applyFill="1" applyBorder="1" applyAlignment="1" applyProtection="1">
      <alignment horizontal="right" vertical="center" wrapText="1"/>
      <protection/>
    </xf>
    <xf numFmtId="182" fontId="7" fillId="33" borderId="18" xfId="0" applyNumberFormat="1" applyFont="1" applyFill="1" applyBorder="1" applyAlignment="1" applyProtection="1">
      <alignment horizontal="right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0" fontId="4" fillId="33" borderId="22" xfId="0" applyFont="1" applyFill="1" applyBorder="1" applyAlignment="1" applyProtection="1">
      <alignment horizontal="right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18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183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right" vertical="center" wrapText="1"/>
      <protection/>
    </xf>
    <xf numFmtId="0" fontId="4" fillId="33" borderId="3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6" sqref="C6:D6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25.140625" style="0" customWidth="1"/>
    <col min="5" max="5" width="11.7109375" style="0" customWidth="1"/>
    <col min="6" max="6" width="7.00390625" style="0" customWidth="1"/>
  </cols>
  <sheetData>
    <row r="1" spans="1:6" ht="42" customHeight="1">
      <c r="A1" s="3"/>
      <c r="B1" s="3"/>
      <c r="C1" s="3"/>
      <c r="D1" s="3"/>
      <c r="E1" s="3"/>
      <c r="F1" s="3"/>
    </row>
    <row r="2" spans="1:6" ht="27.75" customHeight="1">
      <c r="A2" s="3"/>
      <c r="B2" s="6" t="s">
        <v>0</v>
      </c>
      <c r="C2" s="6"/>
      <c r="D2" s="6"/>
      <c r="E2" s="6"/>
      <c r="F2" s="3"/>
    </row>
    <row r="3" spans="1:6" ht="15" customHeight="1">
      <c r="A3" s="3"/>
      <c r="B3" s="7" t="s">
        <v>1</v>
      </c>
      <c r="C3" s="7"/>
      <c r="D3" s="8" t="s">
        <v>2</v>
      </c>
      <c r="E3" s="8" t="s">
        <v>3</v>
      </c>
      <c r="F3" s="3"/>
    </row>
    <row r="4" spans="1:6" ht="24.75" customHeight="1">
      <c r="A4" s="3"/>
      <c r="B4" s="44" t="s">
        <v>4</v>
      </c>
      <c r="C4" s="45" t="s">
        <v>5</v>
      </c>
      <c r="D4" s="45"/>
      <c r="E4" s="46" t="s">
        <v>6</v>
      </c>
      <c r="F4" s="3"/>
    </row>
    <row r="5" spans="1:6" ht="15" customHeight="1">
      <c r="A5" s="3"/>
      <c r="B5" s="47" t="s">
        <v>7</v>
      </c>
      <c r="C5" s="24" t="s">
        <v>8</v>
      </c>
      <c r="D5" s="24"/>
      <c r="E5" s="28"/>
      <c r="F5" s="3"/>
    </row>
    <row r="6" spans="1:6" ht="15" customHeight="1">
      <c r="A6" s="3"/>
      <c r="B6" s="47" t="s">
        <v>9</v>
      </c>
      <c r="C6" s="24" t="s">
        <v>10</v>
      </c>
      <c r="D6" s="24"/>
      <c r="E6" s="28"/>
      <c r="F6" s="3"/>
    </row>
    <row r="7" spans="1:6" ht="15" customHeight="1">
      <c r="A7" s="3"/>
      <c r="B7" s="47" t="s">
        <v>11</v>
      </c>
      <c r="C7" s="24" t="s">
        <v>12</v>
      </c>
      <c r="D7" s="24"/>
      <c r="E7" s="28"/>
      <c r="F7" s="3"/>
    </row>
    <row r="8" spans="1:6" ht="15" customHeight="1">
      <c r="A8" s="3"/>
      <c r="B8" s="47" t="s">
        <v>13</v>
      </c>
      <c r="C8" s="24" t="s">
        <v>14</v>
      </c>
      <c r="D8" s="24"/>
      <c r="E8" s="28"/>
      <c r="F8" s="3"/>
    </row>
    <row r="9" spans="1:6" ht="15" customHeight="1">
      <c r="A9" s="3"/>
      <c r="B9" s="47" t="s">
        <v>15</v>
      </c>
      <c r="C9" s="24" t="s">
        <v>16</v>
      </c>
      <c r="D9" s="24"/>
      <c r="E9" s="28"/>
      <c r="F9" s="3"/>
    </row>
    <row r="10" spans="1:6" ht="15" customHeight="1">
      <c r="A10" s="3"/>
      <c r="B10" s="47" t="s">
        <v>17</v>
      </c>
      <c r="C10" s="24" t="s">
        <v>18</v>
      </c>
      <c r="D10" s="24"/>
      <c r="E10" s="28"/>
      <c r="F10" s="3"/>
    </row>
    <row r="11" spans="1:6" ht="15" customHeight="1">
      <c r="A11" s="3"/>
      <c r="B11" s="47" t="s">
        <v>19</v>
      </c>
      <c r="C11" s="24" t="s">
        <v>20</v>
      </c>
      <c r="D11" s="24"/>
      <c r="E11" s="28"/>
      <c r="F11" s="3"/>
    </row>
    <row r="12" spans="1:6" ht="15" customHeight="1">
      <c r="A12" s="3"/>
      <c r="B12" s="47" t="s">
        <v>21</v>
      </c>
      <c r="C12" s="24" t="s">
        <v>22</v>
      </c>
      <c r="D12" s="24"/>
      <c r="E12" s="28"/>
      <c r="F12" s="3"/>
    </row>
    <row r="13" spans="1:6" ht="15" customHeight="1">
      <c r="A13" s="3"/>
      <c r="B13" s="47" t="s">
        <v>23</v>
      </c>
      <c r="C13" s="24" t="s">
        <v>24</v>
      </c>
      <c r="D13" s="24"/>
      <c r="E13" s="28"/>
      <c r="F13" s="3"/>
    </row>
    <row r="14" spans="1:6" ht="408.75" customHeight="1">
      <c r="A14" s="3"/>
      <c r="B14" s="47"/>
      <c r="C14" s="24" t="s">
        <v>2</v>
      </c>
      <c r="D14" s="24"/>
      <c r="E14" s="28"/>
      <c r="F14" s="3"/>
    </row>
    <row r="15" spans="1:6" ht="130.5" customHeight="1">
      <c r="A15" s="3"/>
      <c r="B15" s="47"/>
      <c r="C15" s="24"/>
      <c r="D15" s="24"/>
      <c r="E15" s="28"/>
      <c r="F15" s="3"/>
    </row>
    <row r="16" spans="1:6" ht="15" customHeight="1">
      <c r="A16" s="3"/>
      <c r="B16" s="48" t="s">
        <v>25</v>
      </c>
      <c r="C16" s="48"/>
      <c r="D16" s="48"/>
      <c r="E16" s="49" t="s">
        <v>26</v>
      </c>
      <c r="F16" s="3"/>
    </row>
    <row r="17" spans="1:6" ht="31.5" customHeight="1">
      <c r="A17" s="3"/>
      <c r="B17" s="3"/>
      <c r="C17" s="3"/>
      <c r="D17" s="3"/>
      <c r="E17" s="3"/>
      <c r="F17" s="3"/>
    </row>
  </sheetData>
  <sheetProtection/>
  <mergeCells count="16">
    <mergeCell ref="B2:E2"/>
    <mergeCell ref="B3:C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B16:D16"/>
    <mergeCell ref="B14:B15"/>
    <mergeCell ref="E14:E15"/>
    <mergeCell ref="C14:D15"/>
  </mergeCells>
  <printOptions/>
  <pageMargins left="0" right="0" top="0" bottom="0" header="0" footer="0"/>
  <pageSetup fitToHeight="832" fitToWidth="595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130" zoomScaleNormal="130" workbookViewId="0" topLeftCell="A20">
      <selection activeCell="E29" sqref="E29"/>
    </sheetView>
  </sheetViews>
  <sheetFormatPr defaultColWidth="9.140625" defaultRowHeight="12.75"/>
  <cols>
    <col min="1" max="1" width="11.7109375" style="0" customWidth="1"/>
    <col min="2" max="2" width="8.421875" style="1" customWidth="1"/>
    <col min="3" max="3" width="35.7109375" style="0" customWidth="1"/>
    <col min="4" max="4" width="6.7109375" style="0" customWidth="1"/>
    <col min="5" max="5" width="10.140625" style="2" customWidth="1"/>
    <col min="6" max="7" width="10.140625" style="0" customWidth="1"/>
    <col min="8" max="8" width="7.00390625" style="0" customWidth="1"/>
  </cols>
  <sheetData>
    <row r="1" spans="1:8" ht="42" customHeight="1">
      <c r="A1" s="3"/>
      <c r="B1" s="4"/>
      <c r="C1" s="3"/>
      <c r="D1" s="3"/>
      <c r="E1" s="5"/>
      <c r="F1" s="3"/>
      <c r="G1" s="3"/>
      <c r="H1" s="3"/>
    </row>
    <row r="2" spans="1:8" ht="27.75" customHeight="1">
      <c r="A2" s="3"/>
      <c r="B2" s="6" t="s">
        <v>27</v>
      </c>
      <c r="C2" s="6"/>
      <c r="D2" s="6"/>
      <c r="E2" s="6"/>
      <c r="F2" s="6"/>
      <c r="G2" s="6"/>
      <c r="H2" s="3"/>
    </row>
    <row r="3" spans="1:8" ht="15" customHeight="1">
      <c r="A3" s="3"/>
      <c r="B3" s="7" t="s">
        <v>1</v>
      </c>
      <c r="C3" s="7"/>
      <c r="D3" s="8" t="s">
        <v>2</v>
      </c>
      <c r="E3" s="8"/>
      <c r="F3" s="8"/>
      <c r="G3" s="8" t="s">
        <v>28</v>
      </c>
      <c r="H3" s="3"/>
    </row>
    <row r="4" spans="1:8" ht="21.75" customHeight="1">
      <c r="A4" s="3"/>
      <c r="B4" s="9" t="s">
        <v>8</v>
      </c>
      <c r="C4" s="10"/>
      <c r="D4" s="10"/>
      <c r="E4" s="10"/>
      <c r="F4" s="10"/>
      <c r="G4" s="11"/>
      <c r="H4" s="3"/>
    </row>
    <row r="5" spans="1:8" ht="16.5" customHeight="1">
      <c r="A5" s="3"/>
      <c r="B5" s="12" t="s">
        <v>29</v>
      </c>
      <c r="C5" s="13" t="s">
        <v>30</v>
      </c>
      <c r="D5" s="13" t="s">
        <v>31</v>
      </c>
      <c r="E5" s="14" t="s">
        <v>32</v>
      </c>
      <c r="F5" s="13" t="s">
        <v>33</v>
      </c>
      <c r="G5" s="15" t="s">
        <v>34</v>
      </c>
      <c r="H5" s="3"/>
    </row>
    <row r="6" spans="1:8" ht="15" customHeight="1">
      <c r="A6" s="3"/>
      <c r="B6" s="16" t="s">
        <v>35</v>
      </c>
      <c r="C6" s="17" t="s">
        <v>36</v>
      </c>
      <c r="D6" s="18" t="s">
        <v>2</v>
      </c>
      <c r="E6" s="19" t="s">
        <v>2</v>
      </c>
      <c r="F6" s="20" t="s">
        <v>2</v>
      </c>
      <c r="G6" s="21" t="s">
        <v>2</v>
      </c>
      <c r="H6" s="3"/>
    </row>
    <row r="7" spans="1:8" ht="15" customHeight="1">
      <c r="A7" s="3"/>
      <c r="B7" s="16" t="s">
        <v>37</v>
      </c>
      <c r="C7" s="17" t="s">
        <v>38</v>
      </c>
      <c r="D7" s="18" t="s">
        <v>2</v>
      </c>
      <c r="E7" s="19" t="s">
        <v>2</v>
      </c>
      <c r="F7" s="20" t="s">
        <v>2</v>
      </c>
      <c r="G7" s="21" t="s">
        <v>2</v>
      </c>
      <c r="H7" s="3"/>
    </row>
    <row r="8" spans="1:8" ht="15" customHeight="1">
      <c r="A8" s="3"/>
      <c r="B8" s="16" t="s">
        <v>39</v>
      </c>
      <c r="C8" s="17" t="s">
        <v>40</v>
      </c>
      <c r="D8" s="18" t="s">
        <v>41</v>
      </c>
      <c r="E8" s="19" t="s">
        <v>42</v>
      </c>
      <c r="F8" s="22"/>
      <c r="G8" s="21"/>
      <c r="H8" s="3"/>
    </row>
    <row r="9" spans="1:8" ht="15" customHeight="1">
      <c r="A9" s="3"/>
      <c r="B9" s="16" t="s">
        <v>43</v>
      </c>
      <c r="C9" s="17" t="s">
        <v>44</v>
      </c>
      <c r="D9" s="18" t="s">
        <v>41</v>
      </c>
      <c r="E9" s="19" t="s">
        <v>42</v>
      </c>
      <c r="F9" s="22"/>
      <c r="G9" s="21"/>
      <c r="H9" s="3"/>
    </row>
    <row r="10" spans="1:8" ht="15" customHeight="1">
      <c r="A10" s="3"/>
      <c r="B10" s="16" t="s">
        <v>45</v>
      </c>
      <c r="C10" s="17" t="s">
        <v>46</v>
      </c>
      <c r="D10" s="18" t="s">
        <v>2</v>
      </c>
      <c r="E10" s="19"/>
      <c r="F10" s="20"/>
      <c r="G10" s="21"/>
      <c r="H10" s="3"/>
    </row>
    <row r="11" spans="1:8" ht="15" customHeight="1">
      <c r="A11" s="3"/>
      <c r="B11" s="16" t="s">
        <v>47</v>
      </c>
      <c r="C11" s="17" t="s">
        <v>48</v>
      </c>
      <c r="D11" s="18" t="s">
        <v>41</v>
      </c>
      <c r="E11" s="19" t="s">
        <v>42</v>
      </c>
      <c r="F11" s="22"/>
      <c r="G11" s="21"/>
      <c r="H11" s="3"/>
    </row>
    <row r="12" spans="1:8" ht="15" customHeight="1">
      <c r="A12" s="3"/>
      <c r="B12" s="16" t="s">
        <v>49</v>
      </c>
      <c r="C12" s="17" t="s">
        <v>50</v>
      </c>
      <c r="D12" s="18" t="s">
        <v>41</v>
      </c>
      <c r="E12" s="19" t="s">
        <v>42</v>
      </c>
      <c r="F12" s="22"/>
      <c r="G12" s="21"/>
      <c r="H12" s="3"/>
    </row>
    <row r="13" spans="2:7" ht="12.75">
      <c r="B13" s="16" t="s">
        <v>51</v>
      </c>
      <c r="C13" s="17" t="s">
        <v>52</v>
      </c>
      <c r="D13" s="18" t="s">
        <v>41</v>
      </c>
      <c r="E13" s="19" t="s">
        <v>42</v>
      </c>
      <c r="F13" s="22"/>
      <c r="G13" s="21"/>
    </row>
    <row r="14" spans="2:7" ht="12.75">
      <c r="B14" s="16" t="s">
        <v>53</v>
      </c>
      <c r="C14" s="17" t="s">
        <v>54</v>
      </c>
      <c r="D14" s="18" t="s">
        <v>2</v>
      </c>
      <c r="E14" s="19"/>
      <c r="F14" s="20"/>
      <c r="G14" s="21"/>
    </row>
    <row r="15" spans="2:7" ht="12.75">
      <c r="B15" s="16" t="s">
        <v>55</v>
      </c>
      <c r="C15" s="17" t="s">
        <v>54</v>
      </c>
      <c r="D15" s="18" t="s">
        <v>41</v>
      </c>
      <c r="E15" s="19" t="s">
        <v>42</v>
      </c>
      <c r="F15" s="22"/>
      <c r="G15" s="21"/>
    </row>
    <row r="16" spans="2:7" ht="408.75" customHeight="1">
      <c r="B16" s="23" t="s">
        <v>2</v>
      </c>
      <c r="C16" s="24" t="s">
        <v>2</v>
      </c>
      <c r="D16" s="25" t="s">
        <v>2</v>
      </c>
      <c r="E16" s="26"/>
      <c r="F16" s="27"/>
      <c r="G16" s="28"/>
    </row>
    <row r="17" spans="2:7" ht="129" customHeight="1">
      <c r="B17" s="23"/>
      <c r="C17" s="24"/>
      <c r="D17" s="25"/>
      <c r="E17" s="26"/>
      <c r="F17" s="27"/>
      <c r="G17" s="28"/>
    </row>
    <row r="18" spans="1:8" ht="15" customHeight="1">
      <c r="A18" s="3"/>
      <c r="B18" s="29" t="s">
        <v>56</v>
      </c>
      <c r="C18" s="30"/>
      <c r="D18" s="30"/>
      <c r="E18" s="30"/>
      <c r="F18" s="30"/>
      <c r="G18" s="31"/>
      <c r="H18" s="3"/>
    </row>
    <row r="19" spans="1:8" ht="15" customHeight="1">
      <c r="A19" s="3"/>
      <c r="B19" s="8" t="s">
        <v>25</v>
      </c>
      <c r="C19" s="8"/>
      <c r="D19" s="8"/>
      <c r="E19" s="8"/>
      <c r="F19" s="8"/>
      <c r="G19" s="7" t="s">
        <v>57</v>
      </c>
      <c r="H19" s="3"/>
    </row>
    <row r="20" spans="1:8" ht="42" customHeight="1">
      <c r="A20" s="3"/>
      <c r="B20" s="4"/>
      <c r="C20" s="3"/>
      <c r="D20" s="3"/>
      <c r="E20" s="5"/>
      <c r="F20" s="3"/>
      <c r="G20" s="3"/>
      <c r="H20" s="3"/>
    </row>
    <row r="21" spans="1:8" ht="27.75" customHeight="1">
      <c r="A21" s="3"/>
      <c r="B21" s="6" t="s">
        <v>27</v>
      </c>
      <c r="C21" s="6"/>
      <c r="D21" s="6"/>
      <c r="E21" s="6"/>
      <c r="F21" s="6"/>
      <c r="G21" s="6"/>
      <c r="H21" s="3"/>
    </row>
    <row r="22" spans="1:8" ht="15" customHeight="1">
      <c r="A22" s="3"/>
      <c r="B22" s="32" t="s">
        <v>1</v>
      </c>
      <c r="C22" s="32"/>
      <c r="D22" s="33" t="s">
        <v>2</v>
      </c>
      <c r="E22" s="33"/>
      <c r="F22" s="33"/>
      <c r="G22" s="8" t="s">
        <v>28</v>
      </c>
      <c r="H22" s="3"/>
    </row>
    <row r="23" spans="1:8" ht="21.75" customHeight="1">
      <c r="A23" s="3"/>
      <c r="B23" s="34" t="s">
        <v>10</v>
      </c>
      <c r="C23" s="35"/>
      <c r="D23" s="35"/>
      <c r="E23" s="35"/>
      <c r="F23" s="35"/>
      <c r="G23" s="36"/>
      <c r="H23" s="3"/>
    </row>
    <row r="24" spans="1:8" ht="16.5" customHeight="1">
      <c r="A24" s="3"/>
      <c r="B24" s="37" t="s">
        <v>29</v>
      </c>
      <c r="C24" s="38" t="s">
        <v>30</v>
      </c>
      <c r="D24" s="38" t="s">
        <v>31</v>
      </c>
      <c r="E24" s="39" t="s">
        <v>32</v>
      </c>
      <c r="F24" s="38" t="s">
        <v>33</v>
      </c>
      <c r="G24" s="40" t="s">
        <v>34</v>
      </c>
      <c r="H24" s="3"/>
    </row>
    <row r="25" spans="1:8" ht="15" customHeight="1">
      <c r="A25" s="3"/>
      <c r="B25" s="23" t="s">
        <v>58</v>
      </c>
      <c r="C25" s="24" t="s">
        <v>59</v>
      </c>
      <c r="D25" s="25" t="s">
        <v>2</v>
      </c>
      <c r="E25" s="26"/>
      <c r="F25" s="27"/>
      <c r="G25" s="28"/>
      <c r="H25" s="3"/>
    </row>
    <row r="26" spans="1:8" ht="15" customHeight="1">
      <c r="A26" s="3"/>
      <c r="B26" s="23" t="s">
        <v>60</v>
      </c>
      <c r="C26" s="24" t="s">
        <v>61</v>
      </c>
      <c r="D26" s="25" t="s">
        <v>2</v>
      </c>
      <c r="E26" s="26"/>
      <c r="F26" s="27"/>
      <c r="G26" s="28"/>
      <c r="H26" s="3"/>
    </row>
    <row r="27" spans="1:8" ht="15" customHeight="1">
      <c r="A27" s="3"/>
      <c r="B27" s="23" t="s">
        <v>39</v>
      </c>
      <c r="C27" s="24" t="s">
        <v>62</v>
      </c>
      <c r="D27" s="25" t="s">
        <v>63</v>
      </c>
      <c r="E27" s="26">
        <v>1064.7</v>
      </c>
      <c r="F27" s="27"/>
      <c r="G27" s="28"/>
      <c r="H27" s="3"/>
    </row>
    <row r="28" spans="1:8" ht="15" customHeight="1">
      <c r="A28" s="3"/>
      <c r="B28" s="23" t="s">
        <v>64</v>
      </c>
      <c r="C28" s="24" t="s">
        <v>65</v>
      </c>
      <c r="D28" s="25" t="s">
        <v>66</v>
      </c>
      <c r="E28" s="26"/>
      <c r="F28" s="27"/>
      <c r="G28" s="28"/>
      <c r="H28" s="3"/>
    </row>
    <row r="29" spans="1:8" ht="15" customHeight="1">
      <c r="A29" s="3"/>
      <c r="B29" s="23" t="s">
        <v>67</v>
      </c>
      <c r="C29" s="24" t="s">
        <v>68</v>
      </c>
      <c r="D29" s="25"/>
      <c r="E29" s="26"/>
      <c r="F29" s="27"/>
      <c r="G29" s="28"/>
      <c r="H29" s="3"/>
    </row>
    <row r="30" spans="1:8" ht="15" customHeight="1">
      <c r="A30" s="3"/>
      <c r="B30" s="23" t="s">
        <v>69</v>
      </c>
      <c r="C30" s="24" t="s">
        <v>70</v>
      </c>
      <c r="D30" s="25" t="s">
        <v>63</v>
      </c>
      <c r="E30" s="26">
        <f>300*0.15+2.3</f>
        <v>47.3</v>
      </c>
      <c r="F30" s="27"/>
      <c r="G30" s="28"/>
      <c r="H30" s="3"/>
    </row>
    <row r="31" spans="1:8" ht="15" customHeight="1">
      <c r="A31" s="3"/>
      <c r="B31" s="23" t="s">
        <v>43</v>
      </c>
      <c r="C31" s="24" t="s">
        <v>71</v>
      </c>
      <c r="D31" s="25" t="s">
        <v>63</v>
      </c>
      <c r="E31" s="26"/>
      <c r="F31" s="27"/>
      <c r="G31" s="28"/>
      <c r="H31" s="3"/>
    </row>
    <row r="32" spans="1:8" ht="15" customHeight="1">
      <c r="A32" s="3"/>
      <c r="B32" s="23" t="s">
        <v>72</v>
      </c>
      <c r="C32" s="24" t="s">
        <v>73</v>
      </c>
      <c r="D32" s="25" t="s">
        <v>63</v>
      </c>
      <c r="E32" s="26">
        <f>336*0.03</f>
        <v>10.08</v>
      </c>
      <c r="F32" s="27"/>
      <c r="G32" s="28"/>
      <c r="H32" s="3"/>
    </row>
    <row r="33" spans="1:8" ht="15" customHeight="1">
      <c r="A33" s="3"/>
      <c r="B33" s="23" t="s">
        <v>74</v>
      </c>
      <c r="C33" s="24" t="s">
        <v>75</v>
      </c>
      <c r="D33" s="25"/>
      <c r="E33" s="26"/>
      <c r="F33" s="27"/>
      <c r="G33" s="28"/>
      <c r="H33" s="3"/>
    </row>
    <row r="34" spans="1:8" ht="15" customHeight="1">
      <c r="A34" s="3"/>
      <c r="B34" s="23" t="s">
        <v>39</v>
      </c>
      <c r="C34" s="24" t="s">
        <v>76</v>
      </c>
      <c r="D34" s="25" t="s">
        <v>63</v>
      </c>
      <c r="E34" s="26"/>
      <c r="F34" s="27"/>
      <c r="G34" s="28"/>
      <c r="H34" s="3"/>
    </row>
    <row r="35" spans="1:8" ht="15" customHeight="1">
      <c r="A35" s="3"/>
      <c r="B35" s="23" t="s">
        <v>72</v>
      </c>
      <c r="C35" s="24" t="s">
        <v>77</v>
      </c>
      <c r="D35" s="25" t="s">
        <v>63</v>
      </c>
      <c r="E35" s="26"/>
      <c r="F35" s="27"/>
      <c r="G35" s="28"/>
      <c r="H35" s="3"/>
    </row>
    <row r="36" spans="1:8" ht="15" customHeight="1">
      <c r="A36" s="3"/>
      <c r="B36" s="23" t="s">
        <v>78</v>
      </c>
      <c r="C36" s="24" t="s">
        <v>79</v>
      </c>
      <c r="D36" s="25" t="s">
        <v>2</v>
      </c>
      <c r="E36" s="26"/>
      <c r="F36" s="27"/>
      <c r="G36" s="28"/>
      <c r="H36" s="3"/>
    </row>
    <row r="37" spans="1:8" ht="15" customHeight="1">
      <c r="A37" s="3"/>
      <c r="B37" s="23" t="s">
        <v>80</v>
      </c>
      <c r="C37" s="24" t="s">
        <v>81</v>
      </c>
      <c r="D37" s="25" t="s">
        <v>2</v>
      </c>
      <c r="E37" s="26"/>
      <c r="F37" s="27"/>
      <c r="G37" s="28"/>
      <c r="H37" s="3"/>
    </row>
    <row r="38" spans="1:8" ht="15" customHeight="1">
      <c r="A38" s="3"/>
      <c r="B38" s="23" t="s">
        <v>39</v>
      </c>
      <c r="C38" s="24" t="s">
        <v>82</v>
      </c>
      <c r="D38" s="25" t="s">
        <v>63</v>
      </c>
      <c r="E38" s="26"/>
      <c r="F38" s="27"/>
      <c r="G38" s="28"/>
      <c r="H38" s="3"/>
    </row>
    <row r="39" spans="1:8" ht="15" customHeight="1">
      <c r="A39" s="3"/>
      <c r="B39" s="23" t="s">
        <v>43</v>
      </c>
      <c r="C39" s="24" t="s">
        <v>83</v>
      </c>
      <c r="D39" s="25" t="s">
        <v>63</v>
      </c>
      <c r="E39" s="26"/>
      <c r="F39" s="27"/>
      <c r="G39" s="28"/>
      <c r="H39" s="3"/>
    </row>
    <row r="40" spans="1:8" ht="15" customHeight="1">
      <c r="A40" s="3"/>
      <c r="B40" s="23" t="s">
        <v>84</v>
      </c>
      <c r="C40" s="24" t="s">
        <v>85</v>
      </c>
      <c r="D40" s="25" t="s">
        <v>2</v>
      </c>
      <c r="E40" s="26"/>
      <c r="F40" s="27"/>
      <c r="G40" s="28"/>
      <c r="H40" s="3"/>
    </row>
    <row r="41" spans="1:8" ht="15" customHeight="1">
      <c r="A41" s="3"/>
      <c r="B41" s="23" t="s">
        <v>86</v>
      </c>
      <c r="C41" s="24" t="s">
        <v>87</v>
      </c>
      <c r="D41" s="25" t="s">
        <v>2</v>
      </c>
      <c r="E41" s="26"/>
      <c r="F41" s="27"/>
      <c r="G41" s="28"/>
      <c r="H41" s="3"/>
    </row>
    <row r="42" spans="1:8" ht="15" customHeight="1">
      <c r="A42" s="3"/>
      <c r="B42" s="23" t="s">
        <v>39</v>
      </c>
      <c r="C42" s="24" t="s">
        <v>88</v>
      </c>
      <c r="D42" s="25" t="s">
        <v>63</v>
      </c>
      <c r="E42" s="26"/>
      <c r="F42" s="27"/>
      <c r="G42" s="28"/>
      <c r="H42" s="3"/>
    </row>
    <row r="43" spans="1:8" ht="15" customHeight="1">
      <c r="A43" s="3"/>
      <c r="B43" s="23" t="s">
        <v>89</v>
      </c>
      <c r="C43" s="24" t="s">
        <v>90</v>
      </c>
      <c r="D43" s="25" t="s">
        <v>63</v>
      </c>
      <c r="E43" s="26">
        <v>3141.8</v>
      </c>
      <c r="F43" s="27"/>
      <c r="G43" s="28"/>
      <c r="H43" s="3"/>
    </row>
    <row r="44" spans="1:8" ht="15" customHeight="1">
      <c r="A44" s="3"/>
      <c r="B44" s="23" t="s">
        <v>91</v>
      </c>
      <c r="C44" s="24" t="s">
        <v>92</v>
      </c>
      <c r="D44" s="25" t="s">
        <v>63</v>
      </c>
      <c r="E44" s="26"/>
      <c r="F44" s="27"/>
      <c r="G44" s="28"/>
      <c r="H44" s="3"/>
    </row>
    <row r="45" spans="1:8" ht="15" customHeight="1">
      <c r="A45" s="3"/>
      <c r="B45" s="23" t="s">
        <v>93</v>
      </c>
      <c r="C45" s="24" t="s">
        <v>94</v>
      </c>
      <c r="D45" s="25" t="s">
        <v>63</v>
      </c>
      <c r="E45" s="26"/>
      <c r="F45" s="27"/>
      <c r="G45" s="28"/>
      <c r="H45" s="3"/>
    </row>
    <row r="46" spans="1:8" ht="379.5" customHeight="1">
      <c r="A46" s="3"/>
      <c r="B46" s="23" t="s">
        <v>2</v>
      </c>
      <c r="C46" s="24" t="s">
        <v>2</v>
      </c>
      <c r="D46" s="25" t="s">
        <v>2</v>
      </c>
      <c r="E46" s="26"/>
      <c r="F46" s="27"/>
      <c r="G46" s="28"/>
      <c r="H46" s="3"/>
    </row>
    <row r="47" spans="1:8" ht="57" customHeight="1">
      <c r="A47" s="3"/>
      <c r="B47" s="23"/>
      <c r="C47" s="24"/>
      <c r="D47" s="25"/>
      <c r="E47" s="26"/>
      <c r="F47" s="27"/>
      <c r="G47" s="28"/>
      <c r="H47" s="3"/>
    </row>
    <row r="48" spans="1:8" ht="15" customHeight="1">
      <c r="A48" s="3"/>
      <c r="B48" s="41" t="s">
        <v>95</v>
      </c>
      <c r="C48" s="41"/>
      <c r="D48" s="41"/>
      <c r="E48" s="41"/>
      <c r="F48" s="41"/>
      <c r="G48" s="41"/>
      <c r="H48" s="3"/>
    </row>
    <row r="49" spans="1:8" ht="15" customHeight="1">
      <c r="A49" s="3"/>
      <c r="B49" s="8" t="s">
        <v>96</v>
      </c>
      <c r="C49" s="8"/>
      <c r="D49" s="8"/>
      <c r="E49" s="8"/>
      <c r="F49" s="8"/>
      <c r="G49" s="7" t="s">
        <v>57</v>
      </c>
      <c r="H49" s="3"/>
    </row>
    <row r="50" spans="1:8" ht="31.5" customHeight="1">
      <c r="A50" s="3"/>
      <c r="B50" s="4"/>
      <c r="C50" s="3"/>
      <c r="D50" s="3"/>
      <c r="E50" s="5"/>
      <c r="F50" s="3"/>
      <c r="G50" s="3"/>
      <c r="H50" s="3"/>
    </row>
    <row r="51" spans="1:8" ht="27.75" customHeight="1">
      <c r="A51" s="3"/>
      <c r="B51" s="6" t="s">
        <v>27</v>
      </c>
      <c r="C51" s="6"/>
      <c r="D51" s="6"/>
      <c r="E51" s="6"/>
      <c r="F51" s="6"/>
      <c r="G51" s="6"/>
      <c r="H51" s="3"/>
    </row>
    <row r="52" spans="1:8" ht="15" customHeight="1">
      <c r="A52" s="3"/>
      <c r="B52" s="7" t="s">
        <v>1</v>
      </c>
      <c r="C52" s="7"/>
      <c r="D52" s="8" t="s">
        <v>2</v>
      </c>
      <c r="E52" s="8"/>
      <c r="F52" s="8"/>
      <c r="G52" s="8" t="s">
        <v>28</v>
      </c>
      <c r="H52" s="3"/>
    </row>
    <row r="53" spans="1:8" ht="21.75" customHeight="1">
      <c r="A53" s="3"/>
      <c r="B53" s="42" t="s">
        <v>12</v>
      </c>
      <c r="C53" s="42"/>
      <c r="D53" s="42"/>
      <c r="E53" s="42"/>
      <c r="F53" s="42"/>
      <c r="G53" s="42"/>
      <c r="H53" s="3"/>
    </row>
    <row r="54" spans="1:8" ht="16.5" customHeight="1">
      <c r="A54" s="3"/>
      <c r="B54" s="37" t="s">
        <v>29</v>
      </c>
      <c r="C54" s="38" t="s">
        <v>30</v>
      </c>
      <c r="D54" s="38" t="s">
        <v>31</v>
      </c>
      <c r="E54" s="39" t="s">
        <v>32</v>
      </c>
      <c r="F54" s="38" t="s">
        <v>33</v>
      </c>
      <c r="G54" s="40" t="s">
        <v>34</v>
      </c>
      <c r="H54" s="3"/>
    </row>
    <row r="55" spans="1:8" ht="16.5" customHeight="1">
      <c r="A55" s="3"/>
      <c r="B55" s="23" t="s">
        <v>97</v>
      </c>
      <c r="C55" s="24" t="s">
        <v>98</v>
      </c>
      <c r="D55" s="38"/>
      <c r="E55" s="39"/>
      <c r="F55" s="38"/>
      <c r="G55" s="40"/>
      <c r="H55" s="3"/>
    </row>
    <row r="56" spans="1:8" ht="16.5" customHeight="1">
      <c r="A56" s="3"/>
      <c r="B56" s="23" t="s">
        <v>99</v>
      </c>
      <c r="C56" s="24" t="s">
        <v>100</v>
      </c>
      <c r="D56" s="38"/>
      <c r="E56" s="39"/>
      <c r="F56" s="38"/>
      <c r="G56" s="40"/>
      <c r="H56" s="3"/>
    </row>
    <row r="57" spans="1:8" ht="16.5" customHeight="1">
      <c r="A57" s="3"/>
      <c r="B57" s="23" t="s">
        <v>101</v>
      </c>
      <c r="C57" s="24" t="s">
        <v>102</v>
      </c>
      <c r="D57" s="25" t="s">
        <v>66</v>
      </c>
      <c r="E57" s="26">
        <f>123.9+4651.2</f>
        <v>4775.099999999999</v>
      </c>
      <c r="F57" s="38"/>
      <c r="G57" s="40"/>
      <c r="H57" s="3"/>
    </row>
    <row r="58" spans="1:8" ht="15" customHeight="1">
      <c r="A58" s="3"/>
      <c r="B58" s="23" t="s">
        <v>103</v>
      </c>
      <c r="C58" s="24" t="s">
        <v>104</v>
      </c>
      <c r="D58" s="25" t="s">
        <v>2</v>
      </c>
      <c r="E58" s="26"/>
      <c r="F58" s="27"/>
      <c r="G58" s="28"/>
      <c r="H58" s="3"/>
    </row>
    <row r="59" spans="1:8" ht="15" customHeight="1">
      <c r="A59" s="3"/>
      <c r="B59" s="23" t="s">
        <v>105</v>
      </c>
      <c r="C59" s="24" t="s">
        <v>106</v>
      </c>
      <c r="D59" s="25" t="s">
        <v>2</v>
      </c>
      <c r="E59" s="26"/>
      <c r="F59" s="27"/>
      <c r="G59" s="28"/>
      <c r="H59" s="3"/>
    </row>
    <row r="60" spans="1:8" ht="21" customHeight="1">
      <c r="A60" s="3"/>
      <c r="B60" s="23" t="s">
        <v>39</v>
      </c>
      <c r="C60" s="24" t="s">
        <v>107</v>
      </c>
      <c r="D60" s="25" t="s">
        <v>66</v>
      </c>
      <c r="E60" s="26">
        <v>882</v>
      </c>
      <c r="F60" s="27"/>
      <c r="G60" s="28"/>
      <c r="H60" s="3"/>
    </row>
    <row r="61" spans="1:8" ht="27.75" customHeight="1">
      <c r="A61" s="3"/>
      <c r="B61" s="23" t="s">
        <v>43</v>
      </c>
      <c r="C61" s="24" t="s">
        <v>108</v>
      </c>
      <c r="D61" s="25" t="s">
        <v>66</v>
      </c>
      <c r="E61" s="26">
        <v>403.2</v>
      </c>
      <c r="F61" s="27"/>
      <c r="G61" s="28"/>
      <c r="H61" s="3"/>
    </row>
    <row r="62" spans="1:8" ht="15" customHeight="1">
      <c r="A62" s="3"/>
      <c r="B62" s="23" t="s">
        <v>109</v>
      </c>
      <c r="C62" s="24" t="s">
        <v>110</v>
      </c>
      <c r="D62" s="25" t="s">
        <v>2</v>
      </c>
      <c r="E62" s="26"/>
      <c r="F62" s="27"/>
      <c r="G62" s="28"/>
      <c r="H62" s="3"/>
    </row>
    <row r="63" spans="1:8" ht="15" customHeight="1">
      <c r="A63" s="3"/>
      <c r="B63" s="23" t="s">
        <v>111</v>
      </c>
      <c r="C63" s="24" t="s">
        <v>110</v>
      </c>
      <c r="D63" s="25" t="s">
        <v>2</v>
      </c>
      <c r="E63" s="26"/>
      <c r="F63" s="27"/>
      <c r="G63" s="28"/>
      <c r="H63" s="3"/>
    </row>
    <row r="64" spans="1:8" ht="15" customHeight="1">
      <c r="A64" s="3"/>
      <c r="B64" s="23" t="s">
        <v>39</v>
      </c>
      <c r="C64" s="24" t="s">
        <v>112</v>
      </c>
      <c r="D64" s="25" t="s">
        <v>66</v>
      </c>
      <c r="E64" s="26">
        <f>121.3+5241.6</f>
        <v>5362.900000000001</v>
      </c>
      <c r="F64" s="27"/>
      <c r="G64" s="28"/>
      <c r="H64" s="3"/>
    </row>
    <row r="65" spans="1:8" ht="15" customHeight="1">
      <c r="A65" s="3"/>
      <c r="B65" s="23" t="s">
        <v>43</v>
      </c>
      <c r="C65" s="24" t="s">
        <v>113</v>
      </c>
      <c r="D65" s="25" t="s">
        <v>66</v>
      </c>
      <c r="E65" s="26">
        <v>35</v>
      </c>
      <c r="F65" s="27"/>
      <c r="G65" s="28"/>
      <c r="H65" s="3"/>
    </row>
    <row r="66" spans="1:11" ht="15" customHeight="1">
      <c r="A66" s="3"/>
      <c r="B66" s="23" t="s">
        <v>114</v>
      </c>
      <c r="C66" s="24" t="s">
        <v>115</v>
      </c>
      <c r="D66" s="25"/>
      <c r="E66" s="26"/>
      <c r="F66" s="27"/>
      <c r="G66" s="28"/>
      <c r="H66" s="3"/>
      <c r="K66" s="43"/>
    </row>
    <row r="67" spans="1:8" ht="15" customHeight="1">
      <c r="A67" s="3"/>
      <c r="B67" s="23" t="s">
        <v>69</v>
      </c>
      <c r="C67" s="24" t="s">
        <v>116</v>
      </c>
      <c r="D67" s="25" t="s">
        <v>117</v>
      </c>
      <c r="E67" s="26">
        <f>231.84+541.2</f>
        <v>773.0400000000001</v>
      </c>
      <c r="F67" s="27"/>
      <c r="G67" s="28"/>
      <c r="H67" s="3"/>
    </row>
    <row r="68" spans="1:8" ht="15" customHeight="1">
      <c r="A68" s="3"/>
      <c r="B68" s="23" t="s">
        <v>89</v>
      </c>
      <c r="C68" s="24" t="s">
        <v>118</v>
      </c>
      <c r="D68" s="25" t="s">
        <v>117</v>
      </c>
      <c r="E68" s="26"/>
      <c r="F68" s="27"/>
      <c r="G68" s="28"/>
      <c r="H68" s="3"/>
    </row>
    <row r="69" spans="1:8" ht="15" customHeight="1">
      <c r="A69" s="3"/>
      <c r="B69" s="23" t="s">
        <v>119</v>
      </c>
      <c r="C69" s="24" t="s">
        <v>120</v>
      </c>
      <c r="D69" s="25"/>
      <c r="E69" s="26"/>
      <c r="F69" s="27"/>
      <c r="G69" s="28"/>
      <c r="H69" s="3"/>
    </row>
    <row r="70" spans="1:8" ht="15" customHeight="1">
      <c r="A70" s="3"/>
      <c r="B70" s="23" t="s">
        <v>121</v>
      </c>
      <c r="C70" s="24" t="s">
        <v>122</v>
      </c>
      <c r="D70" s="25" t="s">
        <v>66</v>
      </c>
      <c r="E70" s="26">
        <v>1158</v>
      </c>
      <c r="F70" s="27"/>
      <c r="G70" s="28"/>
      <c r="H70" s="3"/>
    </row>
    <row r="71" spans="1:8" ht="300" customHeight="1">
      <c r="A71" s="3"/>
      <c r="B71" s="23" t="s">
        <v>2</v>
      </c>
      <c r="C71" s="24" t="s">
        <v>2</v>
      </c>
      <c r="D71" s="25" t="s">
        <v>2</v>
      </c>
      <c r="E71" s="26"/>
      <c r="F71" s="27"/>
      <c r="G71" s="28"/>
      <c r="H71" s="3"/>
    </row>
    <row r="72" spans="1:8" ht="81" customHeight="1">
      <c r="A72" s="3"/>
      <c r="B72" s="23"/>
      <c r="C72" s="24"/>
      <c r="D72" s="25"/>
      <c r="E72" s="26"/>
      <c r="F72" s="27"/>
      <c r="G72" s="28"/>
      <c r="H72" s="3"/>
    </row>
    <row r="73" spans="1:8" ht="15" customHeight="1">
      <c r="A73" s="3"/>
      <c r="B73" s="41" t="s">
        <v>123</v>
      </c>
      <c r="C73" s="41"/>
      <c r="D73" s="41"/>
      <c r="E73" s="41"/>
      <c r="F73" s="41"/>
      <c r="G73" s="41"/>
      <c r="H73" s="3"/>
    </row>
    <row r="74" spans="1:8" ht="15" customHeight="1">
      <c r="A74" s="3"/>
      <c r="B74" s="8" t="s">
        <v>124</v>
      </c>
      <c r="C74" s="8"/>
      <c r="D74" s="8"/>
      <c r="E74" s="8"/>
      <c r="F74" s="8"/>
      <c r="G74" s="7" t="s">
        <v>57</v>
      </c>
      <c r="H74" s="3"/>
    </row>
  </sheetData>
  <sheetProtection/>
  <mergeCells count="36">
    <mergeCell ref="B2:G2"/>
    <mergeCell ref="B3:C3"/>
    <mergeCell ref="D3:F3"/>
    <mergeCell ref="B4:G4"/>
    <mergeCell ref="B18:G18"/>
    <mergeCell ref="B19:F19"/>
    <mergeCell ref="B21:G21"/>
    <mergeCell ref="B22:C22"/>
    <mergeCell ref="D22:F22"/>
    <mergeCell ref="B23:G23"/>
    <mergeCell ref="B48:G48"/>
    <mergeCell ref="B49:F49"/>
    <mergeCell ref="B51:G51"/>
    <mergeCell ref="B52:C52"/>
    <mergeCell ref="D52:F52"/>
    <mergeCell ref="B53:G53"/>
    <mergeCell ref="B73:G73"/>
    <mergeCell ref="B74:F74"/>
    <mergeCell ref="B16:B17"/>
    <mergeCell ref="B46:B47"/>
    <mergeCell ref="B71:B72"/>
    <mergeCell ref="C16:C17"/>
    <mergeCell ref="C46:C47"/>
    <mergeCell ref="C71:C72"/>
    <mergeCell ref="D16:D17"/>
    <mergeCell ref="D46:D47"/>
    <mergeCell ref="D71:D72"/>
    <mergeCell ref="E16:E17"/>
    <mergeCell ref="E46:E47"/>
    <mergeCell ref="E71:E72"/>
    <mergeCell ref="F16:F17"/>
    <mergeCell ref="F46:F47"/>
    <mergeCell ref="F71:F72"/>
    <mergeCell ref="G16:G17"/>
    <mergeCell ref="G46:G47"/>
    <mergeCell ref="G71:G72"/>
  </mergeCells>
  <printOptions/>
  <pageMargins left="0" right="0" top="0" bottom="0" header="0" footer="0"/>
  <pageSetup fitToHeight="832" fitToWidth="595" horizontalDpi="300" verticalDpi="300" orientation="portrait" pageOrder="overThenDown" paperSize="9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2019-08-10T08:20:28Z</cp:lastPrinted>
  <dcterms:created xsi:type="dcterms:W3CDTF">2019-08-10T07:14:47Z</dcterms:created>
  <dcterms:modified xsi:type="dcterms:W3CDTF">2001-12-31T18:18:22Z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