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19\06 文卫路等五条道路\施工图\06 行政路\"/>
    </mc:Choice>
  </mc:AlternateContent>
  <xr:revisionPtr revIDLastSave="0" documentId="13_ncr:1_{C7B7441C-D026-482B-9702-8F54129FBE51}" xr6:coauthVersionLast="43" xr6:coauthVersionMax="43" xr10:uidLastSave="{00000000-0000-0000-0000-000000000000}"/>
  <bookViews>
    <workbookView xWindow="13305" yWindow="0" windowWidth="158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6" i="1" l="1"/>
  <c r="D15" i="1"/>
  <c r="D14" i="1"/>
  <c r="D13" i="1"/>
  <c r="D2" i="1"/>
  <c r="F11" i="1" l="1"/>
  <c r="D3" i="1" l="1"/>
  <c r="D4" i="1" s="1"/>
  <c r="D5" i="1" s="1"/>
  <c r="D6" i="1" s="1"/>
  <c r="D7" i="1" l="1"/>
  <c r="D8" i="1" s="1"/>
  <c r="D9" i="1" s="1"/>
  <c r="D10" i="1" s="1"/>
</calcChain>
</file>

<file path=xl/sharedStrings.xml><?xml version="1.0" encoding="utf-8"?>
<sst xmlns="http://schemas.openxmlformats.org/spreadsheetml/2006/main" count="44" uniqueCount="32">
  <si>
    <t>机动
车道</t>
    <phoneticPr fontId="1" type="noConversion"/>
  </si>
  <si>
    <t>m2</t>
    <phoneticPr fontId="1" type="noConversion"/>
  </si>
  <si>
    <t>项目名称</t>
    <phoneticPr fontId="1" type="noConversion"/>
  </si>
  <si>
    <t>侧平边石</t>
    <phoneticPr fontId="1" type="noConversion"/>
  </si>
  <si>
    <t>水泥:石灰:土=4:12:84</t>
    <phoneticPr fontId="1" type="noConversion"/>
  </si>
  <si>
    <t>C30砼侧石</t>
    <phoneticPr fontId="1" type="noConversion"/>
  </si>
  <si>
    <t>C30砼平石</t>
    <phoneticPr fontId="1" type="noConversion"/>
  </si>
  <si>
    <t>AC-13C</t>
  </si>
  <si>
    <t>AC-16C</t>
  </si>
  <si>
    <t>25×30×100</t>
  </si>
  <si>
    <t>50×50×10</t>
  </si>
  <si>
    <t>分项</t>
    <phoneticPr fontId="1" type="noConversion"/>
  </si>
  <si>
    <t>单位</t>
    <phoneticPr fontId="1" type="noConversion"/>
  </si>
  <si>
    <t>数量</t>
    <phoneticPr fontId="1" type="noConversion"/>
  </si>
  <si>
    <t>备注</t>
    <phoneticPr fontId="1" type="noConversion"/>
  </si>
  <si>
    <t>粘层</t>
    <phoneticPr fontId="1" type="noConversion"/>
  </si>
  <si>
    <t>透层</t>
    <phoneticPr fontId="1" type="noConversion"/>
  </si>
  <si>
    <t>18cm水泥石灰土</t>
    <phoneticPr fontId="1" type="noConversion"/>
  </si>
  <si>
    <t>m</t>
    <phoneticPr fontId="1" type="noConversion"/>
  </si>
  <si>
    <t>4cm细粒式改性沥青混凝土</t>
    <phoneticPr fontId="1" type="noConversion"/>
  </si>
  <si>
    <t>玻纤土工格栅</t>
    <phoneticPr fontId="1" type="noConversion"/>
  </si>
  <si>
    <t>18cm厚5%水泥粉煤灰碎石</t>
    <phoneticPr fontId="1" type="noConversion"/>
  </si>
  <si>
    <t>18cm厚4%水泥粉煤灰碎石</t>
    <phoneticPr fontId="1" type="noConversion"/>
  </si>
  <si>
    <t>封层</t>
    <phoneticPr fontId="1" type="noConversion"/>
  </si>
  <si>
    <t>6cm中粒式改性沥青混凝土</t>
    <phoneticPr fontId="1" type="noConversion"/>
  </si>
  <si>
    <t>m3</t>
  </si>
  <si>
    <t>沥青面层10cm</t>
    <phoneticPr fontId="1" type="noConversion"/>
  </si>
  <si>
    <t>拆除</t>
    <phoneticPr fontId="1" type="noConversion"/>
  </si>
  <si>
    <t>绿化带</t>
  </si>
  <si>
    <t>路面</t>
  </si>
  <si>
    <t>路缘石</t>
  </si>
  <si>
    <t>平石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</si>
</sst>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_ 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2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177" fontId="2" fillId="3" borderId="0" xfId="0" applyNumberFormat="1" applyFont="1" applyFill="1" applyAlignment="1">
      <alignment horizontal="center" vertical="center"/>
    </xf>
    <xf numFmtId="177" fontId="2" fillId="2" borderId="0" xfId="0" applyNumberFormat="1" applyFont="1" applyFill="1" applyAlignment="1">
      <alignment horizontal="center" vertical="center"/>
    </xf>
    <xf numFmtId="177" fontId="7" fillId="2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B16" sqref="B16"/>
    </sheetView>
  </sheetViews>
  <sheetFormatPr defaultRowHeight="13.5" x14ac:dyDescent="0.15"/>
  <cols>
    <col min="1" max="1" width="13.875" style="1" bestFit="1" customWidth="1"/>
    <col min="2" max="2" width="23.75" style="1" customWidth="1"/>
    <col min="3" max="3" width="5.5" style="1" bestFit="1" customWidth="1"/>
    <col min="4" max="4" width="8.5" style="1" bestFit="1" customWidth="1"/>
    <col min="5" max="5" width="31.625" style="1" bestFit="1" customWidth="1"/>
    <col min="6" max="7" width="10.5" style="9" bestFit="1" customWidth="1"/>
    <col min="8" max="8" width="9.5" style="9" bestFit="1" customWidth="1"/>
    <col min="9" max="9" width="7.5" style="9" bestFit="1" customWidth="1"/>
    <col min="10" max="10" width="9" style="9"/>
    <col min="11" max="16384" width="9" style="1"/>
  </cols>
  <sheetData>
    <row r="1" spans="1:10" ht="15" customHeight="1" x14ac:dyDescent="0.15">
      <c r="A1" s="2" t="s">
        <v>11</v>
      </c>
      <c r="B1" s="3" t="s">
        <v>2</v>
      </c>
      <c r="C1" s="3" t="s">
        <v>12</v>
      </c>
      <c r="D1" s="3" t="s">
        <v>13</v>
      </c>
      <c r="E1" s="3" t="s">
        <v>14</v>
      </c>
    </row>
    <row r="2" spans="1:10" ht="15" customHeight="1" x14ac:dyDescent="0.15">
      <c r="A2" s="14" t="s">
        <v>0</v>
      </c>
      <c r="B2" s="4" t="s">
        <v>19</v>
      </c>
      <c r="C2" s="3" t="s">
        <v>1</v>
      </c>
      <c r="D2" s="8">
        <f>2.5*2*497</f>
        <v>2485</v>
      </c>
      <c r="E2" s="3" t="s">
        <v>7</v>
      </c>
      <c r="F2" s="11">
        <v>34670.883999999998</v>
      </c>
    </row>
    <row r="3" spans="1:10" ht="15" customHeight="1" x14ac:dyDescent="0.15">
      <c r="A3" s="14"/>
      <c r="B3" s="4" t="s">
        <v>15</v>
      </c>
      <c r="C3" s="3" t="s">
        <v>1</v>
      </c>
      <c r="D3" s="5">
        <f>D2</f>
        <v>2485</v>
      </c>
      <c r="E3" s="3"/>
      <c r="F3" s="11"/>
    </row>
    <row r="4" spans="1:10" ht="15" customHeight="1" x14ac:dyDescent="0.15">
      <c r="A4" s="14"/>
      <c r="B4" s="4" t="s">
        <v>24</v>
      </c>
      <c r="C4" s="3" t="s">
        <v>1</v>
      </c>
      <c r="D4" s="5">
        <f t="shared" ref="D4:D5" si="0">D3</f>
        <v>2485</v>
      </c>
      <c r="E4" s="3" t="s">
        <v>8</v>
      </c>
    </row>
    <row r="5" spans="1:10" ht="15" customHeight="1" x14ac:dyDescent="0.15">
      <c r="A5" s="14"/>
      <c r="B5" s="4" t="s">
        <v>23</v>
      </c>
      <c r="C5" s="3" t="s">
        <v>1</v>
      </c>
      <c r="D5" s="5">
        <f t="shared" si="0"/>
        <v>2485</v>
      </c>
      <c r="E5" s="3"/>
    </row>
    <row r="6" spans="1:10" ht="15" customHeight="1" x14ac:dyDescent="0.15">
      <c r="A6" s="14"/>
      <c r="B6" s="4" t="s">
        <v>20</v>
      </c>
      <c r="C6" s="3" t="s">
        <v>1</v>
      </c>
      <c r="D6" s="5">
        <f>D5+497*1.5</f>
        <v>3230.5</v>
      </c>
      <c r="E6" s="3"/>
    </row>
    <row r="7" spans="1:10" ht="15" customHeight="1" x14ac:dyDescent="0.15">
      <c r="A7" s="14"/>
      <c r="B7" s="4" t="s">
        <v>16</v>
      </c>
      <c r="C7" s="3" t="s">
        <v>1</v>
      </c>
      <c r="D7" s="5">
        <f>D4</f>
        <v>2485</v>
      </c>
      <c r="E7" s="3"/>
    </row>
    <row r="8" spans="1:10" ht="15" customHeight="1" x14ac:dyDescent="0.15">
      <c r="A8" s="14"/>
      <c r="B8" s="4" t="s">
        <v>21</v>
      </c>
      <c r="C8" s="3" t="s">
        <v>1</v>
      </c>
      <c r="D8" s="6">
        <f>D7</f>
        <v>2485</v>
      </c>
      <c r="E8" s="3"/>
      <c r="F8" s="10"/>
    </row>
    <row r="9" spans="1:10" ht="15" customHeight="1" x14ac:dyDescent="0.15">
      <c r="A9" s="14"/>
      <c r="B9" s="4" t="s">
        <v>22</v>
      </c>
      <c r="C9" s="3" t="s">
        <v>1</v>
      </c>
      <c r="D9" s="6">
        <f>D8</f>
        <v>2485</v>
      </c>
      <c r="E9" s="3"/>
    </row>
    <row r="10" spans="1:10" ht="15" customHeight="1" x14ac:dyDescent="0.15">
      <c r="A10" s="14"/>
      <c r="B10" s="4" t="s">
        <v>17</v>
      </c>
      <c r="C10" s="3" t="s">
        <v>1</v>
      </c>
      <c r="D10" s="6">
        <f>D9</f>
        <v>2485</v>
      </c>
      <c r="E10" s="3" t="s">
        <v>4</v>
      </c>
    </row>
    <row r="11" spans="1:10" ht="15" customHeight="1" x14ac:dyDescent="0.15">
      <c r="A11" s="15" t="s">
        <v>3</v>
      </c>
      <c r="B11" s="4" t="s">
        <v>5</v>
      </c>
      <c r="C11" s="3" t="s">
        <v>18</v>
      </c>
      <c r="D11" s="8">
        <v>1540</v>
      </c>
      <c r="E11" s="3" t="s">
        <v>9</v>
      </c>
      <c r="F11" s="12">
        <f>SUM(G11:J11)</f>
        <v>6977.8059000000003</v>
      </c>
      <c r="G11" s="13">
        <v>2840.5145000000002</v>
      </c>
      <c r="H11" s="12">
        <v>4095.2914000000001</v>
      </c>
      <c r="I11" s="12">
        <v>42</v>
      </c>
      <c r="J11" s="12">
        <v>0</v>
      </c>
    </row>
    <row r="12" spans="1:10" ht="15" customHeight="1" x14ac:dyDescent="0.15">
      <c r="A12" s="15"/>
      <c r="B12" s="4" t="s">
        <v>6</v>
      </c>
      <c r="C12" s="3" t="s">
        <v>18</v>
      </c>
      <c r="D12" s="5">
        <v>1540</v>
      </c>
      <c r="E12" s="3" t="s">
        <v>10</v>
      </c>
    </row>
    <row r="13" spans="1:10" ht="15" customHeight="1" x14ac:dyDescent="0.15">
      <c r="A13" s="16" t="s">
        <v>27</v>
      </c>
      <c r="B13" s="4" t="s">
        <v>28</v>
      </c>
      <c r="C13" s="3" t="s">
        <v>1</v>
      </c>
      <c r="D13" s="7">
        <f>497*2.5*2</f>
        <v>2485</v>
      </c>
      <c r="E13" s="3"/>
    </row>
    <row r="14" spans="1:10" ht="15" customHeight="1" x14ac:dyDescent="0.15">
      <c r="A14" s="17"/>
      <c r="B14" s="4" t="s">
        <v>29</v>
      </c>
      <c r="C14" s="3" t="s">
        <v>25</v>
      </c>
      <c r="D14" s="7">
        <f>0.5*497*2</f>
        <v>497</v>
      </c>
      <c r="E14" s="3" t="s">
        <v>26</v>
      </c>
    </row>
    <row r="15" spans="1:10" ht="15" customHeight="1" x14ac:dyDescent="0.15">
      <c r="A15" s="17"/>
      <c r="B15" s="4" t="s">
        <v>30</v>
      </c>
      <c r="C15" s="3" t="s">
        <v>18</v>
      </c>
      <c r="D15" s="7">
        <f>497*4</f>
        <v>1988</v>
      </c>
      <c r="E15" s="3"/>
    </row>
    <row r="16" spans="1:10" ht="14.25" x14ac:dyDescent="0.15">
      <c r="A16" s="17"/>
      <c r="B16" s="4" t="s">
        <v>31</v>
      </c>
      <c r="C16" s="1" t="s">
        <v>18</v>
      </c>
      <c r="D16" s="1">
        <f>497*4</f>
        <v>1988</v>
      </c>
    </row>
  </sheetData>
  <mergeCells count="3">
    <mergeCell ref="A2:A10"/>
    <mergeCell ref="A11:A12"/>
    <mergeCell ref="A13:A16"/>
  </mergeCells>
  <phoneticPr fontId="1" type="noConversion"/>
  <pageMargins left="0.7" right="0.7" top="0.75" bottom="0.75" header="0.3" footer="0.3"/>
  <pageSetup paperSize="9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User</cp:lastModifiedBy>
  <dcterms:created xsi:type="dcterms:W3CDTF">2017-03-16T02:23:34Z</dcterms:created>
  <dcterms:modified xsi:type="dcterms:W3CDTF">2019-03-22T07:01:56Z</dcterms:modified>
</cp:coreProperties>
</file>